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ida.kalaseviciene\Documents\Vaida\biudžetas\2025-2027\merui\"/>
    </mc:Choice>
  </mc:AlternateContent>
  <xr:revisionPtr revIDLastSave="0" documentId="8_{227EEEE6-80C0-4776-8228-9ECEE145070E}" xr6:coauthVersionLast="47" xr6:coauthVersionMax="47" xr10:uidLastSave="{00000000-0000-0000-0000-000000000000}"/>
  <bookViews>
    <workbookView xWindow="-120" yWindow="-120" windowWidth="29040" windowHeight="15840" xr2:uid="{B1AADFF2-ABE0-4C84-82B3-983E9A4C31B5}"/>
  </bookViews>
  <sheets>
    <sheet name="pajamos" sheetId="2" r:id="rId1"/>
    <sheet name="asignavimai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39" i="2"/>
  <c r="D3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7" i="2"/>
</calcChain>
</file>

<file path=xl/sharedStrings.xml><?xml version="1.0" encoding="utf-8"?>
<sst xmlns="http://schemas.openxmlformats.org/spreadsheetml/2006/main" count="193" uniqueCount="180">
  <si>
    <t>(tūkst. Eur)</t>
  </si>
  <si>
    <t>Kodas</t>
  </si>
  <si>
    <t>Programos pavadinimas</t>
  </si>
  <si>
    <t>Asignavimų valdytojas</t>
  </si>
  <si>
    <t>2024 m. vasario      1 d.  patvirtinti asignavimai</t>
  </si>
  <si>
    <t>2025 m. planiniai asignavimai</t>
  </si>
  <si>
    <t xml:space="preserve">2025 m. palyginti su 2024 m. </t>
  </si>
  <si>
    <t>01</t>
  </si>
  <si>
    <t>Savivaldybės valdymo programa</t>
  </si>
  <si>
    <t>Šiaulių apskaitos centras</t>
  </si>
  <si>
    <t>Šiaulių m. sav. administracija</t>
  </si>
  <si>
    <t>Šiaulių miesto savivaldybės kontrolės ir audito tarnyba</t>
  </si>
  <si>
    <t>02</t>
  </si>
  <si>
    <t>Kultūros programa</t>
  </si>
  <si>
    <t>Šiaulių dailės galerija</t>
  </si>
  <si>
    <t>Šiaulių kultūros centras</t>
  </si>
  <si>
    <t>Šiaulių m. sav. viešoji biblioteka</t>
  </si>
  <si>
    <t xml:space="preserve">Šiaulių miesto koncertinė įstaiga Saulė </t>
  </si>
  <si>
    <t xml:space="preserve">Šiaulių miesto kultūros centras Laiptų galerija </t>
  </si>
  <si>
    <t>03</t>
  </si>
  <si>
    <t>Aplinkos apsaugos programa</t>
  </si>
  <si>
    <t>Šiaulių municipalinė aplinkos tyrimų laboratorija</t>
  </si>
  <si>
    <t>04</t>
  </si>
  <si>
    <t>Urbanistinės plėtros ir infrastruktūros programa</t>
  </si>
  <si>
    <t>05</t>
  </si>
  <si>
    <t>Ekonominės plėtros programa</t>
  </si>
  <si>
    <t>Šiaulių turizmo informacijos centras</t>
  </si>
  <si>
    <t>06</t>
  </si>
  <si>
    <t>Socialinės apsaugos programa</t>
  </si>
  <si>
    <t>Kompleksinių paslaugų namai Alka</t>
  </si>
  <si>
    <t>Šiaulių miesto savivaldybės globos namai</t>
  </si>
  <si>
    <t>Šiaulių miesto savivaldybės Socialinių paslaugų centras</t>
  </si>
  <si>
    <t>Šiaulių miesto šeimos centras</t>
  </si>
  <si>
    <t>07</t>
  </si>
  <si>
    <t>Sporto programa</t>
  </si>
  <si>
    <t>Lengvosios atletikos ir sveikatingumo centras</t>
  </si>
  <si>
    <t xml:space="preserve">Plaukimo centras Delfinas </t>
  </si>
  <si>
    <t xml:space="preserve">Sporto centras Atžalynas </t>
  </si>
  <si>
    <t xml:space="preserve">Sporto centras Dubysa </t>
  </si>
  <si>
    <t>Šiaulių regbio ir žolės riedulio akademija</t>
  </si>
  <si>
    <t>Šiaulių teniso akademija</t>
  </si>
  <si>
    <t>08</t>
  </si>
  <si>
    <t>Švietimo programa</t>
  </si>
  <si>
    <t xml:space="preserve">Šiaulių lopšelis-darželis Sigutė </t>
  </si>
  <si>
    <t>Šiaulių lopšelis-darželis Ąžuoliukas</t>
  </si>
  <si>
    <t xml:space="preserve">Šiaulių lopšelis-darželis Kregždutė </t>
  </si>
  <si>
    <t xml:space="preserve">Šiaulių lopšelis-darželis Salduvė </t>
  </si>
  <si>
    <t>Šiaulių lopšelis-darželis Pelėdžiukas</t>
  </si>
  <si>
    <t xml:space="preserve">Šiaulių lopšelis-darželis Gluosnis </t>
  </si>
  <si>
    <t>Šiaulių lopšelis-darželis Drugelis</t>
  </si>
  <si>
    <t xml:space="preserve">Šiaulių lopšelis-darželis Žirniukas </t>
  </si>
  <si>
    <t xml:space="preserve">Šiaulių lopšelis-darželis Voveraitė </t>
  </si>
  <si>
    <t xml:space="preserve">Šiaulių lopšelis-darželis Gintarėlis </t>
  </si>
  <si>
    <t>Šiaulių lopšelis-darželis Vaikystė</t>
  </si>
  <si>
    <t>Šiaulių Spindulio ugdymo centras</t>
  </si>
  <si>
    <t xml:space="preserve">Šiaulių lopšelis-darželis Pupų pėdas </t>
  </si>
  <si>
    <t>Šiaulių lopšelis-darželis Bitė</t>
  </si>
  <si>
    <t>Šiaulių lopšelis-darželis Berželis</t>
  </si>
  <si>
    <t xml:space="preserve">Šiaulių lopšelis-darželis Dainelė </t>
  </si>
  <si>
    <t>Šiaulių lopšelis-darželis Rugiagėlė</t>
  </si>
  <si>
    <t>Šiaulių Saulės pradinė mokykla</t>
  </si>
  <si>
    <t xml:space="preserve">Šiaulių lopšelis-darželis Žiogelis </t>
  </si>
  <si>
    <t xml:space="preserve">Šiaulių lopšelis-darželis Eglutė </t>
  </si>
  <si>
    <t xml:space="preserve">Šiaulių lopšelis-darželis Trys nykštukai </t>
  </si>
  <si>
    <t>Šiaulių Petro Avižonio ugdymo centras</t>
  </si>
  <si>
    <t>Šiaulių Rėkyvos progimnazija</t>
  </si>
  <si>
    <t>Šiaulių Juliaus Janonio gimnazija</t>
  </si>
  <si>
    <t>Šiaulių menų mokykla</t>
  </si>
  <si>
    <t>Šiaulių Medelyno progimnazija</t>
  </si>
  <si>
    <t>Šiaulių Jovaro progimnazija</t>
  </si>
  <si>
    <t>Šiaulių Didždvario gimnazija</t>
  </si>
  <si>
    <t>Šiaulių Stasio Šalkauskio gimnazija</t>
  </si>
  <si>
    <t>Šiaulių Salduvės progimnazija</t>
  </si>
  <si>
    <t>Šiaulių Ragainės progimnazija</t>
  </si>
  <si>
    <t>Šiaulių Rasos progimnazija</t>
  </si>
  <si>
    <t>Šiaulių Juventos progimnazija</t>
  </si>
  <si>
    <t>Šiaulių Gegužių progimnazija</t>
  </si>
  <si>
    <t>Šiaulių Lieporių gimnazija</t>
  </si>
  <si>
    <t>Šiaulių Dainų progimnazija</t>
  </si>
  <si>
    <t>Šiaulių Zoknių progimnazija</t>
  </si>
  <si>
    <t>Šiaulių techninės kūrybos centras</t>
  </si>
  <si>
    <t>Šiaulių jaunųjų gamtininkų centras</t>
  </si>
  <si>
    <t>Šiaulių jaunųjų turistų centras</t>
  </si>
  <si>
    <t>Šiaulių 1-oji muzikos mokykla</t>
  </si>
  <si>
    <t>Šiaulių Dailės mokykla</t>
  </si>
  <si>
    <t>Šiaulių Simono Daukanto inžinerijos gimnazija</t>
  </si>
  <si>
    <t>Šiaulių Ringuvos mokykla</t>
  </si>
  <si>
    <t>Šiaulių Dermės mokykla</t>
  </si>
  <si>
    <t>Šiaulių Santakos ugdymo centras</t>
  </si>
  <si>
    <t>Šiaulių Centro pradinė mokykla</t>
  </si>
  <si>
    <t>Šiaulių Gytarių progimnazija</t>
  </si>
  <si>
    <t>Šiaulių Dainų muzikos mokykla</t>
  </si>
  <si>
    <t>Šiaulių sporto gimnazija</t>
  </si>
  <si>
    <t>Šiaulių Sandoros progimnazija</t>
  </si>
  <si>
    <t>Šiaulių Dagilėlio dainavimo mokykla</t>
  </si>
  <si>
    <t>Šiaulių miesto pedagoginė-psichologinė tarnyba</t>
  </si>
  <si>
    <t>Šiaulių universitetinė gimnazija</t>
  </si>
  <si>
    <t xml:space="preserve">Šiaulių lopšelis-darželis Ežerėlis </t>
  </si>
  <si>
    <t xml:space="preserve">Šiaulių lopšelis-darželis Pasaka </t>
  </si>
  <si>
    <t>Šiaulių Vinco Kudirkos progimnazija</t>
  </si>
  <si>
    <t>Šiaulių Santarvės gimnazija</t>
  </si>
  <si>
    <t>Šiaulių Saulėtekio gimnazija</t>
  </si>
  <si>
    <t>Šiaulių švietimo kompetencijų centras</t>
  </si>
  <si>
    <t>Šiaulių Romuvos gimnazija</t>
  </si>
  <si>
    <t>Šiaulių Romuvos progimnazija</t>
  </si>
  <si>
    <t>09</t>
  </si>
  <si>
    <t>Sveikatos programa</t>
  </si>
  <si>
    <t>Šiaulių m.sav. visuomenės sveikatos biuras</t>
  </si>
  <si>
    <t>Finansavimo šaltiniai</t>
  </si>
  <si>
    <t>1.</t>
  </si>
  <si>
    <t>SAVIVALDYBĖS BIUDŽETAS IŠ VISO, IŠ JO:</t>
  </si>
  <si>
    <t>1.01.</t>
  </si>
  <si>
    <t>Savivaldybės biudžeto lėšos (SB)</t>
  </si>
  <si>
    <t>1.02.</t>
  </si>
  <si>
    <t>Skolintos lėšos (PS)</t>
  </si>
  <si>
    <t>1.03.</t>
  </si>
  <si>
    <t>Lėšos ugdymo reikmėms VB (UR)</t>
  </si>
  <si>
    <t>1.04.</t>
  </si>
  <si>
    <t>Lėšos valstybinėms funkcijoms VB (VF)</t>
  </si>
  <si>
    <t>1.05.</t>
  </si>
  <si>
    <t>Valstybės biudžeto lėšos (VB)</t>
  </si>
  <si>
    <t>1.06.</t>
  </si>
  <si>
    <t>Kelių priežiūros ir plėtros programos lėšos VB (KPPP)</t>
  </si>
  <si>
    <t>1.07.</t>
  </si>
  <si>
    <t>Valstybės investicijų projektų lėšos VB (VIP)</t>
  </si>
  <si>
    <t>1.08.</t>
  </si>
  <si>
    <t>Europos Sąjungos lėšos (ES)</t>
  </si>
  <si>
    <t>1.09.</t>
  </si>
  <si>
    <t>Įstaigos pajamų lėšos (PL)</t>
  </si>
  <si>
    <t>1.10.</t>
  </si>
  <si>
    <t>Lėšų likutis ataskaitinio laikotarpio pabaigoje (LIK)</t>
  </si>
  <si>
    <t>1.11.</t>
  </si>
  <si>
    <t>Aplinkos apsaugos rėmimo specialiosios programos lėšos SB (AA)</t>
  </si>
  <si>
    <t>1.12.</t>
  </si>
  <si>
    <t>Lėšų likutis iš Aplinkos apsaugos rėmimo specialiosios programos lėšos SB (AA)</t>
  </si>
  <si>
    <t>IŠ VISO pagal finansavimo šaltinius:</t>
  </si>
  <si>
    <t>Eil. Nr.</t>
  </si>
  <si>
    <t>Pajamos</t>
  </si>
  <si>
    <t>Gyventojų pajamų mokestis</t>
  </si>
  <si>
    <t>Žemės mokestis</t>
  </si>
  <si>
    <t>Paveldimo turto mokestis</t>
  </si>
  <si>
    <t>Nekilnojamojo turto mokestis</t>
  </si>
  <si>
    <t>Mokesčiai už aplinkos teršimą</t>
  </si>
  <si>
    <t>GPM, mokamas už pajamas, gautas iš veiklos, kuria verčiamasi turint verslo liudijimą</t>
  </si>
  <si>
    <t xml:space="preserve">Speciali tikslinė dotacija valstybinėms (perduotoms savivaldybėms) funkcijoms atlikti </t>
  </si>
  <si>
    <t xml:space="preserve">Speciali tikslinė dotacija ugdymo reikmėms finansuoti </t>
  </si>
  <si>
    <t xml:space="preserve">Speciali tikslinė dotacija savivaldybių mokykloms (klasėms arba grupėms), skirtoms šalies (regiono) mokiniams, turintiems specialiųjų ugdymosi poreikių, ir kitoms pagal teisės aktus savivaldybėms perduotoms įstaigoms išlaikyti </t>
  </si>
  <si>
    <t>Prognozuojama speciali tikslinė dotacija (savivaldybėms vietinės reikšmės keliams (gatvėms) tiesti, taisyti, prižiūrėti ir saugaus eismo sąlygoms užtikrinti</t>
  </si>
  <si>
    <t>Europos Sąjungos finansinės paramos lėšos</t>
  </si>
  <si>
    <t>Palūkanos už indėlius, depozitus ir sąskaitų likučius</t>
  </si>
  <si>
    <t>Dividendai</t>
  </si>
  <si>
    <t>Nuomos mokestis už valstybinę žemę ir valstybinio vidaus vandenų fondo vandens telkinius</t>
  </si>
  <si>
    <t>Pajamos už patalpų nuomą</t>
  </si>
  <si>
    <t>Biudžetinių įstaigų pajamos už prekes ir paslaugas, iš viso, iš jų</t>
  </si>
  <si>
    <t>Įmokos už išlaikymą švietimo, socialinės apsaugos ir kitose įstaigose</t>
  </si>
  <si>
    <t>Valstybės rinkliavos</t>
  </si>
  <si>
    <t>Vietinės rinkliavos</t>
  </si>
  <si>
    <t>Pajamos iš baudų ir konfiskacijos</t>
  </si>
  <si>
    <t>Mokesčiai už valstybinius gamtos išteklius</t>
  </si>
  <si>
    <t xml:space="preserve">Kitos neišvardytos pajamos  </t>
  </si>
  <si>
    <t>MATERIALIOJO IR NEMATERIALIOJO TURTO REALIZAVIMO PAJAMOS</t>
  </si>
  <si>
    <t xml:space="preserve">Žemė </t>
  </si>
  <si>
    <t>Kito turto pardavimo pajamos</t>
  </si>
  <si>
    <t>Skolintos lėšos</t>
  </si>
  <si>
    <t xml:space="preserve">ŠIAULIŲ MIESTO SAVIVALDYBĖS BIUDŽETO 2024 M. PATVIRTINTOS IR 2025 M. PLANUOJAMOS PAJAMOS </t>
  </si>
  <si>
    <t>2024 m. vasario 1 d. patvirtintos pajamos</t>
  </si>
  <si>
    <t>2025 m.
 planuojamos pajamos</t>
  </si>
  <si>
    <t>2025 m. palyginti su 2024 m.</t>
  </si>
  <si>
    <t xml:space="preserve">Infrastruktūros plėtros pajamos </t>
  </si>
  <si>
    <t xml:space="preserve">Lėšų likutis ataskaitinio laikotarpio pabaigoje </t>
  </si>
  <si>
    <t>Valstybės biudžeto lėšos</t>
  </si>
  <si>
    <r>
      <t xml:space="preserve">MOKESČIAI </t>
    </r>
    <r>
      <rPr>
        <b/>
        <sz val="9"/>
        <rFont val="Times New Roman Baltic"/>
        <charset val="186"/>
      </rPr>
      <t>(1+…+7 eil.)</t>
    </r>
  </si>
  <si>
    <r>
      <t xml:space="preserve">DOTACIJOS </t>
    </r>
    <r>
      <rPr>
        <b/>
        <sz val="9"/>
        <rFont val="Times New Roman Baltic"/>
        <charset val="186"/>
      </rPr>
      <t>(9+…+14 eil.)</t>
    </r>
  </si>
  <si>
    <r>
      <t xml:space="preserve">KITOS PAJAMOS </t>
    </r>
    <r>
      <rPr>
        <b/>
        <sz val="9"/>
        <rFont val="Times New Roman Baltic"/>
        <charset val="186"/>
      </rPr>
      <t>(16+…+20+22+…+27 eil.)</t>
    </r>
  </si>
  <si>
    <r>
      <t xml:space="preserve">IŠ VISO PAJAMŲ </t>
    </r>
    <r>
      <rPr>
        <b/>
        <sz val="9"/>
        <rFont val="Times New Roman Baltic"/>
        <charset val="186"/>
      </rPr>
      <t>(1+8+15+28 eil.)</t>
    </r>
  </si>
  <si>
    <r>
      <t xml:space="preserve">IŠ VISO LĖŠŲ ŠALTINIŲ </t>
    </r>
    <r>
      <rPr>
        <b/>
        <sz val="9"/>
        <rFont val="Times New Roman Baltic"/>
        <charset val="186"/>
      </rPr>
      <t>(31+32 eil.)</t>
    </r>
  </si>
  <si>
    <t>IŠ VISO PAJAMŲ (33+34 eil.)</t>
  </si>
  <si>
    <t>ŠIAULIŲ MIESTO SAVIVALDYBĖS 2024 M. PATVIRTINTI IR 2025 M. PLANUOJAMI BIUDŽETO ASIGNAVIMAI PAGAL PROGRAMAS IR ASIGNAVIMŲ VALDYTOJUS</t>
  </si>
  <si>
    <t>1 lentelė</t>
  </si>
  <si>
    <t>2 lentelė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</si>
</sst>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10427]#,##0.0;\-#,##0.0;&quot;&quot;"/>
    <numFmt numFmtId="166" formatCode="#,##0.0_ ;\-#,##0.0\ "/>
  </numFmts>
  <fonts count="19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9"/>
      <color rgb="FF000000"/>
      <name val="times New Roman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0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0"/>
      <name val="Times New Roman Baltic"/>
      <charset val="186"/>
    </font>
    <font>
      <sz val="10"/>
      <name val="Times New Roman Baltic"/>
      <charset val="186"/>
    </font>
    <font>
      <sz val="11"/>
      <name val="Times New Roman Baltic"/>
      <family val="1"/>
      <charset val="186"/>
    </font>
    <font>
      <b/>
      <sz val="9"/>
      <name val="Times New Roman Baltic"/>
      <charset val="186"/>
    </font>
    <font>
      <sz val="9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AEE80"/>
        <bgColor rgb="FFFAEE80"/>
      </patternFill>
    </fill>
    <fill>
      <patternFill patternType="solid">
        <fgColor theme="0"/>
        <bgColor rgb="FFFAEE80"/>
      </patternFill>
    </fill>
    <fill>
      <patternFill patternType="solid">
        <fgColor rgb="FFEBEBEB"/>
        <bgColor rgb="FFEBEBEB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5" fillId="2" borderId="11" xfId="0" applyFont="1" applyFill="1" applyBorder="1" applyAlignment="1" applyProtection="1">
      <alignment horizontal="center" vertical="center" readingOrder="1"/>
      <protection locked="0"/>
    </xf>
    <xf numFmtId="0" fontId="5" fillId="2" borderId="12" xfId="0" applyFont="1" applyFill="1" applyBorder="1" applyAlignment="1" applyProtection="1">
      <alignment vertical="top" readingOrder="1"/>
      <protection locked="0"/>
    </xf>
    <xf numFmtId="0" fontId="5" fillId="2" borderId="12" xfId="0" applyFont="1" applyFill="1" applyBorder="1" applyAlignment="1" applyProtection="1">
      <alignment horizontal="left" vertical="top" readingOrder="1"/>
      <protection locked="0"/>
    </xf>
    <xf numFmtId="0" fontId="5" fillId="2" borderId="12" xfId="0" applyFont="1" applyFill="1" applyBorder="1" applyAlignment="1" applyProtection="1">
      <alignment horizontal="right" vertical="top" readingOrder="1"/>
      <protection locked="0"/>
    </xf>
    <xf numFmtId="164" fontId="5" fillId="2" borderId="13" xfId="0" applyNumberFormat="1" applyFont="1" applyFill="1" applyBorder="1" applyAlignment="1">
      <alignment horizontal="right" vertical="top" readingOrder="1"/>
    </xf>
    <xf numFmtId="0" fontId="2" fillId="2" borderId="14" xfId="0" applyFont="1" applyFill="1" applyBorder="1" applyAlignment="1" applyProtection="1">
      <alignment horizontal="right" vertical="top" readingOrder="1"/>
      <protection locked="0"/>
    </xf>
    <xf numFmtId="0" fontId="5" fillId="0" borderId="15" xfId="0" applyFont="1" applyBorder="1" applyAlignment="1" applyProtection="1">
      <alignment horizontal="center" vertical="center" readingOrder="1"/>
      <protection locked="0"/>
    </xf>
    <xf numFmtId="0" fontId="5" fillId="0" borderId="17" xfId="0" applyFont="1" applyBorder="1" applyAlignment="1" applyProtection="1">
      <alignment horizontal="left" vertical="top" readingOrder="1"/>
      <protection locked="0"/>
    </xf>
    <xf numFmtId="164" fontId="2" fillId="0" borderId="18" xfId="0" applyNumberFormat="1" applyFont="1" applyBorder="1"/>
    <xf numFmtId="164" fontId="5" fillId="0" borderId="19" xfId="0" applyNumberFormat="1" applyFont="1" applyBorder="1" applyAlignment="1" applyProtection="1">
      <alignment horizontal="right" vertical="top" readingOrder="1"/>
      <protection locked="0"/>
    </xf>
    <xf numFmtId="164" fontId="2" fillId="0" borderId="20" xfId="0" applyNumberFormat="1" applyFont="1" applyBorder="1"/>
    <xf numFmtId="0" fontId="5" fillId="0" borderId="21" xfId="0" applyFont="1" applyBorder="1" applyAlignment="1" applyProtection="1">
      <alignment horizontal="center" vertical="center" readingOrder="1"/>
      <protection locked="0"/>
    </xf>
    <xf numFmtId="164" fontId="2" fillId="0" borderId="23" xfId="0" applyNumberFormat="1" applyFont="1" applyBorder="1"/>
    <xf numFmtId="164" fontId="5" fillId="2" borderId="12" xfId="0" applyNumberFormat="1" applyFont="1" applyFill="1" applyBorder="1" applyAlignment="1" applyProtection="1">
      <alignment horizontal="right" vertical="top" readingOrder="1"/>
      <protection locked="0"/>
    </xf>
    <xf numFmtId="164" fontId="5" fillId="2" borderId="26" xfId="0" applyNumberFormat="1" applyFont="1" applyFill="1" applyBorder="1" applyAlignment="1">
      <alignment horizontal="right" vertical="top" readingOrder="1"/>
    </xf>
    <xf numFmtId="0" fontId="2" fillId="2" borderId="27" xfId="0" applyFont="1" applyFill="1" applyBorder="1" applyAlignment="1" applyProtection="1">
      <alignment horizontal="right" vertical="top" readingOrder="1"/>
      <protection locked="0"/>
    </xf>
    <xf numFmtId="164" fontId="2" fillId="0" borderId="28" xfId="0" applyNumberFormat="1" applyFont="1" applyBorder="1"/>
    <xf numFmtId="0" fontId="5" fillId="2" borderId="29" xfId="0" applyFont="1" applyFill="1" applyBorder="1" applyAlignment="1" applyProtection="1">
      <alignment horizontal="center" vertical="center" readingOrder="1"/>
      <protection locked="0"/>
    </xf>
    <xf numFmtId="0" fontId="5" fillId="2" borderId="30" xfId="0" applyFont="1" applyFill="1" applyBorder="1" applyAlignment="1" applyProtection="1">
      <alignment vertical="top" readingOrder="1"/>
      <protection locked="0"/>
    </xf>
    <xf numFmtId="0" fontId="5" fillId="2" borderId="30" xfId="0" applyFont="1" applyFill="1" applyBorder="1" applyAlignment="1" applyProtection="1">
      <alignment horizontal="left" vertical="top" readingOrder="1"/>
      <protection locked="0"/>
    </xf>
    <xf numFmtId="164" fontId="5" fillId="2" borderId="30" xfId="0" applyNumberFormat="1" applyFont="1" applyFill="1" applyBorder="1" applyAlignment="1" applyProtection="1">
      <alignment horizontal="right" vertical="top" readingOrder="1"/>
      <protection locked="0"/>
    </xf>
    <xf numFmtId="164" fontId="5" fillId="2" borderId="31" xfId="0" applyNumberFormat="1" applyFont="1" applyFill="1" applyBorder="1" applyAlignment="1" applyProtection="1">
      <alignment horizontal="right" vertical="top" readingOrder="1"/>
      <protection locked="0"/>
    </xf>
    <xf numFmtId="0" fontId="2" fillId="2" borderId="32" xfId="0" applyFont="1" applyFill="1" applyBorder="1" applyAlignment="1" applyProtection="1">
      <alignment horizontal="right" vertical="top" readingOrder="1"/>
      <protection locked="0"/>
    </xf>
    <xf numFmtId="0" fontId="5" fillId="3" borderId="33" xfId="0" applyFont="1" applyFill="1" applyBorder="1" applyAlignment="1" applyProtection="1">
      <alignment horizontal="center" vertical="center" readingOrder="1"/>
      <protection locked="0"/>
    </xf>
    <xf numFmtId="0" fontId="5" fillId="3" borderId="34" xfId="0" applyFont="1" applyFill="1" applyBorder="1" applyAlignment="1" applyProtection="1">
      <alignment vertical="top" readingOrder="1"/>
      <protection locked="0"/>
    </xf>
    <xf numFmtId="0" fontId="5" fillId="0" borderId="34" xfId="0" applyFont="1" applyBorder="1" applyAlignment="1" applyProtection="1">
      <alignment horizontal="left" vertical="top" readingOrder="1"/>
      <protection locked="0"/>
    </xf>
    <xf numFmtId="164" fontId="5" fillId="3" borderId="34" xfId="0" applyNumberFormat="1" applyFont="1" applyFill="1" applyBorder="1" applyAlignment="1" applyProtection="1">
      <alignment horizontal="right" vertical="top" readingOrder="1"/>
      <protection locked="0"/>
    </xf>
    <xf numFmtId="164" fontId="5" fillId="3" borderId="35" xfId="0" applyNumberFormat="1" applyFont="1" applyFill="1" applyBorder="1" applyAlignment="1" applyProtection="1">
      <alignment horizontal="right" vertical="top" readingOrder="1"/>
      <protection locked="0"/>
    </xf>
    <xf numFmtId="0" fontId="2" fillId="3" borderId="36" xfId="0" applyFont="1" applyFill="1" applyBorder="1" applyAlignment="1" applyProtection="1">
      <alignment horizontal="right" vertical="top" readingOrder="1"/>
      <protection locked="0"/>
    </xf>
    <xf numFmtId="0" fontId="5" fillId="0" borderId="37" xfId="0" applyFont="1" applyBorder="1" applyAlignment="1" applyProtection="1">
      <alignment horizontal="center" vertical="center" readingOrder="1"/>
      <protection locked="0"/>
    </xf>
    <xf numFmtId="0" fontId="5" fillId="0" borderId="38" xfId="0" applyFont="1" applyBorder="1" applyAlignment="1" applyProtection="1">
      <alignment horizontal="left" vertical="top" readingOrder="1"/>
      <protection locked="0"/>
    </xf>
    <xf numFmtId="164" fontId="2" fillId="0" borderId="39" xfId="0" applyNumberFormat="1" applyFont="1" applyBorder="1"/>
    <xf numFmtId="164" fontId="5" fillId="0" borderId="40" xfId="0" applyNumberFormat="1" applyFont="1" applyBorder="1" applyAlignment="1" applyProtection="1">
      <alignment horizontal="right" vertical="top" readingOrder="1"/>
      <protection locked="0"/>
    </xf>
    <xf numFmtId="164" fontId="2" fillId="0" borderId="41" xfId="0" applyNumberFormat="1" applyFont="1" applyBorder="1"/>
    <xf numFmtId="0" fontId="5" fillId="0" borderId="0" xfId="0" applyFont="1" applyAlignment="1" applyProtection="1">
      <alignment horizontal="center" vertical="center" readingOrder="1"/>
      <protection locked="0"/>
    </xf>
    <xf numFmtId="0" fontId="5" fillId="0" borderId="0" xfId="0" applyFont="1" applyAlignment="1" applyProtection="1">
      <alignment vertical="top" readingOrder="1"/>
      <protection locked="0"/>
    </xf>
    <xf numFmtId="0" fontId="5" fillId="0" borderId="0" xfId="0" applyFont="1" applyAlignment="1" applyProtection="1">
      <alignment horizontal="left" vertical="top" readingOrder="1"/>
      <protection locked="0"/>
    </xf>
    <xf numFmtId="164" fontId="5" fillId="0" borderId="0" xfId="0" applyNumberFormat="1" applyFont="1" applyAlignment="1" applyProtection="1">
      <alignment horizontal="right" vertical="top" readingOrder="1"/>
      <protection locked="0"/>
    </xf>
    <xf numFmtId="0" fontId="2" fillId="0" borderId="0" xfId="0" applyFont="1"/>
    <xf numFmtId="0" fontId="5" fillId="0" borderId="1" xfId="0" applyFont="1" applyBorder="1" applyAlignment="1" applyProtection="1">
      <alignment horizontal="center" vertical="center" readingOrder="1"/>
      <protection locked="0"/>
    </xf>
    <xf numFmtId="164" fontId="5" fillId="0" borderId="51" xfId="0" applyNumberFormat="1" applyFont="1" applyBorder="1" applyAlignment="1" applyProtection="1">
      <alignment vertical="top" readingOrder="1"/>
      <protection locked="0"/>
    </xf>
    <xf numFmtId="165" fontId="5" fillId="0" borderId="50" xfId="0" applyNumberFormat="1" applyFont="1" applyBorder="1" applyAlignment="1">
      <alignment horizontal="right" vertical="top" readingOrder="1"/>
    </xf>
    <xf numFmtId="166" fontId="2" fillId="0" borderId="52" xfId="0" applyNumberFormat="1" applyFont="1" applyBorder="1"/>
    <xf numFmtId="0" fontId="5" fillId="0" borderId="53" xfId="0" applyFont="1" applyBorder="1" applyAlignment="1" applyProtection="1">
      <alignment horizontal="left" vertical="top" readingOrder="1"/>
      <protection locked="0"/>
    </xf>
    <xf numFmtId="0" fontId="5" fillId="0" borderId="54" xfId="0" applyFont="1" applyBorder="1" applyAlignment="1" applyProtection="1">
      <alignment horizontal="left" vertical="top" readingOrder="1"/>
      <protection locked="0"/>
    </xf>
    <xf numFmtId="165" fontId="5" fillId="0" borderId="55" xfId="0" applyNumberFormat="1" applyFont="1" applyBorder="1" applyAlignment="1" applyProtection="1">
      <alignment horizontal="right" vertical="top" readingOrder="1"/>
      <protection locked="0"/>
    </xf>
    <xf numFmtId="166" fontId="2" fillId="0" borderId="56" xfId="0" applyNumberFormat="1" applyFont="1" applyBorder="1"/>
    <xf numFmtId="164" fontId="2" fillId="0" borderId="57" xfId="0" applyNumberFormat="1" applyFont="1" applyBorder="1"/>
    <xf numFmtId="165" fontId="5" fillId="0" borderId="58" xfId="0" applyNumberFormat="1" applyFont="1" applyBorder="1" applyAlignment="1" applyProtection="1">
      <alignment horizontal="right" vertical="top" readingOrder="1"/>
      <protection locked="0"/>
    </xf>
    <xf numFmtId="0" fontId="5" fillId="0" borderId="59" xfId="0" applyFont="1" applyBorder="1" applyAlignment="1" applyProtection="1">
      <alignment horizontal="center" vertical="center" readingOrder="1"/>
      <protection locked="0"/>
    </xf>
    <xf numFmtId="165" fontId="5" fillId="0" borderId="62" xfId="0" applyNumberFormat="1" applyFont="1" applyBorder="1" applyAlignment="1" applyProtection="1">
      <alignment horizontal="right" vertical="top" readingOrder="1"/>
      <protection locked="0"/>
    </xf>
    <xf numFmtId="164" fontId="2" fillId="0" borderId="63" xfId="0" applyNumberFormat="1" applyFont="1" applyBorder="1"/>
    <xf numFmtId="165" fontId="5" fillId="0" borderId="0" xfId="0" applyNumberFormat="1" applyFont="1" applyAlignment="1" applyProtection="1">
      <alignment horizontal="right" vertical="top" readingOrder="1"/>
      <protection locked="0"/>
    </xf>
    <xf numFmtId="0" fontId="6" fillId="4" borderId="64" xfId="0" applyFont="1" applyFill="1" applyBorder="1" applyAlignment="1" applyProtection="1">
      <alignment horizontal="center" vertical="center" readingOrder="1"/>
      <protection locked="0"/>
    </xf>
    <xf numFmtId="164" fontId="6" fillId="4" borderId="67" xfId="0" applyNumberFormat="1" applyFont="1" applyFill="1" applyBorder="1" applyAlignment="1" applyProtection="1">
      <alignment horizontal="center" vertical="center" readingOrder="1"/>
      <protection locked="0"/>
    </xf>
    <xf numFmtId="165" fontId="6" fillId="4" borderId="68" xfId="0" applyNumberFormat="1" applyFont="1" applyFill="1" applyBorder="1" applyAlignment="1">
      <alignment horizontal="center" vertical="top" readingOrder="1"/>
    </xf>
    <xf numFmtId="0" fontId="6" fillId="4" borderId="69" xfId="0" applyFont="1" applyFill="1" applyBorder="1" applyAlignment="1" applyProtection="1">
      <alignment horizontal="center" vertical="center" readingOrder="1"/>
      <protection locked="0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1" fillId="0" borderId="18" xfId="0" applyFont="1" applyBorder="1"/>
    <xf numFmtId="0" fontId="11" fillId="0" borderId="18" xfId="0" applyFont="1" applyBorder="1" applyAlignment="1">
      <alignment wrapText="1"/>
    </xf>
    <xf numFmtId="0" fontId="10" fillId="0" borderId="72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72" xfId="0" applyFont="1" applyBorder="1"/>
    <xf numFmtId="0" fontId="15" fillId="8" borderId="18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15" fillId="0" borderId="18" xfId="0" applyFont="1" applyBorder="1"/>
    <xf numFmtId="0" fontId="14" fillId="0" borderId="18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164" fontId="0" fillId="0" borderId="0" xfId="0" applyNumberFormat="1"/>
    <xf numFmtId="0" fontId="11" fillId="6" borderId="18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left" vertical="center" wrapText="1"/>
    </xf>
    <xf numFmtId="0" fontId="12" fillId="0" borderId="18" xfId="0" applyFont="1" applyBorder="1"/>
    <xf numFmtId="164" fontId="10" fillId="0" borderId="72" xfId="0" applyNumberFormat="1" applyFont="1" applyBorder="1" applyAlignment="1">
      <alignment horizontal="right" vertical="center" wrapText="1"/>
    </xf>
    <xf numFmtId="164" fontId="11" fillId="0" borderId="18" xfId="0" applyNumberFormat="1" applyFont="1" applyBorder="1"/>
    <xf numFmtId="164" fontId="11" fillId="0" borderId="18" xfId="0" applyNumberFormat="1" applyFont="1" applyBorder="1" applyAlignment="1">
      <alignment wrapText="1"/>
    </xf>
    <xf numFmtId="164" fontId="11" fillId="5" borderId="18" xfId="0" applyNumberFormat="1" applyFont="1" applyFill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 wrapText="1"/>
    </xf>
    <xf numFmtId="164" fontId="14" fillId="7" borderId="18" xfId="0" applyNumberFormat="1" applyFont="1" applyFill="1" applyBorder="1" applyAlignment="1">
      <alignment horizontal="right" vertical="center"/>
    </xf>
    <xf numFmtId="164" fontId="8" fillId="6" borderId="18" xfId="0" applyNumberFormat="1" applyFont="1" applyFill="1" applyBorder="1" applyAlignment="1">
      <alignment horizontal="right" vertical="center"/>
    </xf>
    <xf numFmtId="164" fontId="14" fillId="7" borderId="18" xfId="0" applyNumberFormat="1" applyFont="1" applyFill="1" applyBorder="1" applyAlignment="1">
      <alignment horizontal="right" vertical="center" wrapText="1"/>
    </xf>
    <xf numFmtId="164" fontId="10" fillId="6" borderId="18" xfId="0" applyNumberFormat="1" applyFont="1" applyFill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164" fontId="15" fillId="0" borderId="18" xfId="0" applyNumberFormat="1" applyFont="1" applyBorder="1" applyAlignment="1">
      <alignment horizontal="right" vertical="center"/>
    </xf>
    <xf numFmtId="164" fontId="7" fillId="6" borderId="18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 wrapText="1"/>
    </xf>
    <xf numFmtId="164" fontId="14" fillId="0" borderId="18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horizontal="right"/>
    </xf>
    <xf numFmtId="164" fontId="11" fillId="0" borderId="18" xfId="0" applyNumberFormat="1" applyFont="1" applyBorder="1" applyAlignment="1">
      <alignment horizontal="right"/>
    </xf>
    <xf numFmtId="164" fontId="11" fillId="0" borderId="18" xfId="0" applyNumberFormat="1" applyFont="1" applyBorder="1" applyAlignment="1">
      <alignment horizontal="right" vertical="center" wrapText="1"/>
    </xf>
    <xf numFmtId="164" fontId="11" fillId="0" borderId="72" xfId="0" applyNumberFormat="1" applyFont="1" applyBorder="1" applyAlignment="1">
      <alignment horizontal="right"/>
    </xf>
    <xf numFmtId="164" fontId="15" fillId="8" borderId="18" xfId="0" applyNumberFormat="1" applyFont="1" applyFill="1" applyBorder="1" applyAlignment="1">
      <alignment horizontal="right" vertical="center" wrapText="1"/>
    </xf>
    <xf numFmtId="164" fontId="10" fillId="8" borderId="18" xfId="0" applyNumberFormat="1" applyFont="1" applyFill="1" applyBorder="1" applyAlignment="1">
      <alignment horizontal="right" vertical="center" wrapText="1"/>
    </xf>
    <xf numFmtId="164" fontId="15" fillId="0" borderId="18" xfId="0" applyNumberFormat="1" applyFont="1" applyBorder="1" applyAlignment="1">
      <alignment horizontal="right"/>
    </xf>
    <xf numFmtId="164" fontId="14" fillId="0" borderId="18" xfId="0" applyNumberFormat="1" applyFont="1" applyBorder="1" applyAlignment="1">
      <alignment horizontal="right"/>
    </xf>
    <xf numFmtId="164" fontId="15" fillId="0" borderId="72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4" fillId="0" borderId="44" xfId="0" applyFont="1" applyBorder="1" applyAlignment="1">
      <alignment horizontal="center" vertical="center" wrapText="1" readingOrder="1"/>
    </xf>
    <xf numFmtId="0" fontId="4" fillId="0" borderId="48" xfId="0" applyFont="1" applyBorder="1" applyAlignment="1">
      <alignment horizontal="center" vertical="center" wrapText="1" readingOrder="1"/>
    </xf>
    <xf numFmtId="0" fontId="5" fillId="0" borderId="49" xfId="0" applyFont="1" applyBorder="1" applyAlignment="1" applyProtection="1">
      <alignment horizontal="left" vertical="top" readingOrder="1"/>
      <protection locked="0"/>
    </xf>
    <xf numFmtId="0" fontId="5" fillId="0" borderId="50" xfId="0" applyFont="1" applyBorder="1" applyAlignment="1" applyProtection="1">
      <alignment horizontal="left" vertical="top" readingOrder="1"/>
      <protection locked="0"/>
    </xf>
    <xf numFmtId="0" fontId="5" fillId="0" borderId="15" xfId="0" applyFont="1" applyBorder="1" applyAlignment="1" applyProtection="1">
      <alignment horizontal="center" vertical="center" readingOrder="1"/>
      <protection locked="0"/>
    </xf>
    <xf numFmtId="0" fontId="5" fillId="0" borderId="21" xfId="0" applyFont="1" applyBorder="1" applyAlignment="1" applyProtection="1">
      <alignment horizontal="center" vertical="center" readingOrder="1"/>
      <protection locked="0"/>
    </xf>
    <xf numFmtId="0" fontId="5" fillId="0" borderId="24" xfId="0" applyFont="1" applyBorder="1" applyAlignment="1" applyProtection="1">
      <alignment horizontal="center" vertical="center" readingOrder="1"/>
      <protection locked="0"/>
    </xf>
    <xf numFmtId="0" fontId="5" fillId="0" borderId="16" xfId="0" applyFont="1" applyBorder="1" applyAlignment="1" applyProtection="1">
      <alignment horizontal="center" vertical="top" readingOrder="1"/>
      <protection locked="0"/>
    </xf>
    <xf numFmtId="0" fontId="5" fillId="0" borderId="22" xfId="0" applyFont="1" applyBorder="1" applyAlignment="1" applyProtection="1">
      <alignment horizontal="center" vertical="top" readingOrder="1"/>
      <protection locked="0"/>
    </xf>
    <xf numFmtId="0" fontId="5" fillId="0" borderId="25" xfId="0" applyFont="1" applyBorder="1" applyAlignment="1" applyProtection="1">
      <alignment horizontal="center" vertical="top" readingOrder="1"/>
      <protection locked="0"/>
    </xf>
    <xf numFmtId="0" fontId="4" fillId="0" borderId="43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47" xfId="0" applyFont="1" applyBorder="1" applyAlignment="1">
      <alignment horizontal="center" vertical="center" wrapText="1" readingOrder="1"/>
    </xf>
    <xf numFmtId="0" fontId="5" fillId="0" borderId="53" xfId="0" applyFont="1" applyBorder="1" applyAlignment="1" applyProtection="1">
      <alignment horizontal="left" vertical="top" readingOrder="1"/>
      <protection locked="0"/>
    </xf>
    <xf numFmtId="0" fontId="5" fillId="0" borderId="54" xfId="0" applyFont="1" applyBorder="1" applyAlignment="1" applyProtection="1">
      <alignment horizontal="left" vertical="top" readingOrder="1"/>
      <protection locked="0"/>
    </xf>
    <xf numFmtId="0" fontId="5" fillId="0" borderId="60" xfId="0" applyFont="1" applyBorder="1" applyAlignment="1" applyProtection="1">
      <alignment horizontal="left" vertical="top" readingOrder="1"/>
      <protection locked="0"/>
    </xf>
    <xf numFmtId="0" fontId="5" fillId="0" borderId="61" xfId="0" applyFont="1" applyBorder="1" applyAlignment="1" applyProtection="1">
      <alignment horizontal="left" vertical="top" readingOrder="1"/>
      <protection locked="0"/>
    </xf>
    <xf numFmtId="0" fontId="6" fillId="4" borderId="65" xfId="0" applyFont="1" applyFill="1" applyBorder="1" applyAlignment="1" applyProtection="1">
      <alignment horizontal="center" vertical="top" readingOrder="1"/>
      <protection locked="0"/>
    </xf>
    <xf numFmtId="0" fontId="6" fillId="4" borderId="66" xfId="0" applyFont="1" applyFill="1" applyBorder="1" applyAlignment="1" applyProtection="1">
      <alignment horizontal="center" vertical="top" readingOrder="1"/>
      <protection locked="0"/>
    </xf>
    <xf numFmtId="0" fontId="4" fillId="0" borderId="15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2" xfId="0" applyFont="1" applyBorder="1" applyAlignment="1">
      <alignment horizontal="center" vertical="center" readingOrder="1"/>
    </xf>
    <xf numFmtId="0" fontId="4" fillId="0" borderId="45" xfId="0" applyFont="1" applyBorder="1" applyAlignment="1">
      <alignment horizontal="center" vertical="center" readingOrder="1"/>
    </xf>
    <xf numFmtId="0" fontId="4" fillId="0" borderId="46" xfId="0" applyFont="1" applyBorder="1" applyAlignment="1">
      <alignment horizontal="center" vertical="center" readingOrder="1"/>
    </xf>
    <xf numFmtId="0" fontId="5" fillId="0" borderId="70" xfId="0" applyFont="1" applyBorder="1" applyAlignment="1" applyProtection="1">
      <alignment horizontal="center" vertical="center" readingOrder="1"/>
      <protection locked="0"/>
    </xf>
    <xf numFmtId="0" fontId="5" fillId="0" borderId="71" xfId="0" applyFont="1" applyBorder="1" applyAlignment="1" applyProtection="1">
      <alignment horizontal="center" vertical="top" readingOrder="1"/>
      <protection locked="0"/>
    </xf>
  </cellXfs>
  <cellStyles count="3">
    <cellStyle name="Įprastas" xfId="0" builtinId="0"/>
    <cellStyle name="Įprastas 2" xfId="2" xr:uid="{89E74377-1947-445A-830F-B7CC503CD5A2}"/>
    <cellStyle name="Įprastas 4" xfId="1" xr:uid="{919D62DB-AF46-4F52-A536-885857245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77BB-5337-4402-A9F7-39355ECF1AC0}">
  <dimension ref="A1:G53"/>
  <sheetViews>
    <sheetView tabSelected="1" topLeftCell="A16" workbookViewId="0">
      <selection activeCell="I12" sqref="I12"/>
    </sheetView>
  </sheetViews>
  <sheetFormatPr defaultRowHeight="15" x14ac:dyDescent="0.25"/>
  <cols>
    <col min="1" max="1" width="5.28515625" style="77" customWidth="1"/>
    <col min="2" max="2" width="67.140625" style="77" customWidth="1"/>
    <col min="3" max="3" width="12.7109375" style="77" customWidth="1"/>
    <col min="4" max="5" width="14" customWidth="1"/>
  </cols>
  <sheetData>
    <row r="1" spans="1:7" x14ac:dyDescent="0.25">
      <c r="E1" s="107" t="s">
        <v>178</v>
      </c>
    </row>
    <row r="2" spans="1:7" x14ac:dyDescent="0.25">
      <c r="A2" s="109" t="s">
        <v>164</v>
      </c>
      <c r="B2" s="109"/>
      <c r="C2" s="109"/>
      <c r="D2" s="109"/>
      <c r="E2" s="109"/>
    </row>
    <row r="3" spans="1:7" x14ac:dyDescent="0.25">
      <c r="A3" s="61"/>
      <c r="B3" s="61"/>
      <c r="C3" s="61"/>
      <c r="D3" s="62"/>
      <c r="E3" s="62" t="s">
        <v>0</v>
      </c>
    </row>
    <row r="4" spans="1:7" x14ac:dyDescent="0.25">
      <c r="A4" s="110" t="s">
        <v>136</v>
      </c>
      <c r="B4" s="110" t="s">
        <v>137</v>
      </c>
      <c r="C4" s="110" t="s">
        <v>165</v>
      </c>
      <c r="D4" s="113" t="s">
        <v>166</v>
      </c>
      <c r="E4" s="113" t="s">
        <v>167</v>
      </c>
    </row>
    <row r="5" spans="1:7" x14ac:dyDescent="0.25">
      <c r="A5" s="111"/>
      <c r="B5" s="111"/>
      <c r="C5" s="111"/>
      <c r="D5" s="114"/>
      <c r="E5" s="114"/>
    </row>
    <row r="6" spans="1:7" ht="24.75" customHeight="1" x14ac:dyDescent="0.25">
      <c r="A6" s="112"/>
      <c r="B6" s="112"/>
      <c r="C6" s="112"/>
      <c r="D6" s="114"/>
      <c r="E6" s="114"/>
    </row>
    <row r="7" spans="1:7" x14ac:dyDescent="0.25">
      <c r="A7" s="63">
        <v>1</v>
      </c>
      <c r="B7" s="64" t="s">
        <v>171</v>
      </c>
      <c r="C7" s="82">
        <v>108364</v>
      </c>
      <c r="D7" s="82">
        <v>126116</v>
      </c>
      <c r="E7" s="82">
        <f>D7-C7</f>
        <v>17752</v>
      </c>
    </row>
    <row r="8" spans="1:7" x14ac:dyDescent="0.25">
      <c r="A8" s="63">
        <v>2</v>
      </c>
      <c r="B8" s="65" t="s">
        <v>138</v>
      </c>
      <c r="C8" s="83">
        <v>103604</v>
      </c>
      <c r="D8" s="85">
        <v>121131</v>
      </c>
      <c r="E8" s="106">
        <f t="shared" ref="E8:E41" si="0">D8-C8</f>
        <v>17527</v>
      </c>
    </row>
    <row r="9" spans="1:7" x14ac:dyDescent="0.25">
      <c r="A9" s="63">
        <v>3</v>
      </c>
      <c r="B9" s="65" t="s">
        <v>139</v>
      </c>
      <c r="C9" s="83">
        <v>380</v>
      </c>
      <c r="D9" s="86">
        <v>450</v>
      </c>
      <c r="E9" s="106">
        <f t="shared" si="0"/>
        <v>70</v>
      </c>
    </row>
    <row r="10" spans="1:7" x14ac:dyDescent="0.25">
      <c r="A10" s="63">
        <v>4</v>
      </c>
      <c r="B10" s="65" t="s">
        <v>140</v>
      </c>
      <c r="C10" s="83">
        <v>100</v>
      </c>
      <c r="D10" s="86">
        <v>100</v>
      </c>
      <c r="E10" s="106">
        <f t="shared" si="0"/>
        <v>0</v>
      </c>
    </row>
    <row r="11" spans="1:7" x14ac:dyDescent="0.25">
      <c r="A11" s="63">
        <v>5</v>
      </c>
      <c r="B11" s="65" t="s">
        <v>141</v>
      </c>
      <c r="C11" s="83">
        <v>3900</v>
      </c>
      <c r="D11" s="86">
        <v>3900</v>
      </c>
      <c r="E11" s="106">
        <f t="shared" si="0"/>
        <v>0</v>
      </c>
    </row>
    <row r="12" spans="1:7" x14ac:dyDescent="0.25">
      <c r="A12" s="63">
        <v>6</v>
      </c>
      <c r="B12" s="65" t="s">
        <v>142</v>
      </c>
      <c r="C12" s="83">
        <v>250</v>
      </c>
      <c r="D12" s="86">
        <v>400</v>
      </c>
      <c r="E12" s="106">
        <f t="shared" si="0"/>
        <v>150</v>
      </c>
    </row>
    <row r="13" spans="1:7" x14ac:dyDescent="0.25">
      <c r="A13" s="63">
        <v>7</v>
      </c>
      <c r="B13" s="66" t="s">
        <v>143</v>
      </c>
      <c r="C13" s="84">
        <v>130</v>
      </c>
      <c r="D13" s="86">
        <v>135</v>
      </c>
      <c r="E13" s="106">
        <f t="shared" si="0"/>
        <v>5</v>
      </c>
    </row>
    <row r="14" spans="1:7" x14ac:dyDescent="0.25">
      <c r="A14" s="63">
        <v>8</v>
      </c>
      <c r="B14" s="64" t="s">
        <v>172</v>
      </c>
      <c r="C14" s="87">
        <v>103450.9</v>
      </c>
      <c r="D14" s="87">
        <v>130197.6</v>
      </c>
      <c r="E14" s="82">
        <f t="shared" si="0"/>
        <v>26746.700000000012</v>
      </c>
      <c r="F14" s="78"/>
      <c r="G14" s="78"/>
    </row>
    <row r="15" spans="1:7" ht="25.5" x14ac:dyDescent="0.25">
      <c r="A15" s="63">
        <v>9</v>
      </c>
      <c r="B15" s="64" t="s">
        <v>144</v>
      </c>
      <c r="C15" s="87">
        <v>9872.9</v>
      </c>
      <c r="D15" s="88">
        <v>10618.8</v>
      </c>
      <c r="E15" s="82">
        <f t="shared" si="0"/>
        <v>745.89999999999964</v>
      </c>
    </row>
    <row r="16" spans="1:7" x14ac:dyDescent="0.25">
      <c r="A16" s="63">
        <v>10</v>
      </c>
      <c r="B16" s="64" t="s">
        <v>145</v>
      </c>
      <c r="C16" s="87">
        <v>60139.9</v>
      </c>
      <c r="D16" s="88">
        <v>71792.3</v>
      </c>
      <c r="E16" s="82">
        <f t="shared" si="0"/>
        <v>11652.400000000001</v>
      </c>
    </row>
    <row r="17" spans="1:7" ht="38.25" x14ac:dyDescent="0.25">
      <c r="A17" s="63">
        <v>11</v>
      </c>
      <c r="B17" s="67" t="s">
        <v>146</v>
      </c>
      <c r="C17" s="82">
        <v>6486.9</v>
      </c>
      <c r="D17" s="90">
        <v>6264.8</v>
      </c>
      <c r="E17" s="82">
        <f t="shared" si="0"/>
        <v>-222.09999999999945</v>
      </c>
    </row>
    <row r="18" spans="1:7" x14ac:dyDescent="0.25">
      <c r="A18" s="63">
        <v>12</v>
      </c>
      <c r="B18" s="68" t="s">
        <v>170</v>
      </c>
      <c r="C18" s="97">
        <v>5667.3</v>
      </c>
      <c r="D18" s="89">
        <v>6119</v>
      </c>
      <c r="E18" s="82">
        <f t="shared" si="0"/>
        <v>451.69999999999982</v>
      </c>
    </row>
    <row r="19" spans="1:7" ht="25.5" x14ac:dyDescent="0.25">
      <c r="A19" s="63">
        <v>13</v>
      </c>
      <c r="B19" s="68" t="s">
        <v>147</v>
      </c>
      <c r="C19" s="97">
        <v>8548.9</v>
      </c>
      <c r="D19" s="89">
        <v>8663</v>
      </c>
      <c r="E19" s="82">
        <f t="shared" si="0"/>
        <v>114.10000000000036</v>
      </c>
    </row>
    <row r="20" spans="1:7" x14ac:dyDescent="0.25">
      <c r="A20" s="79">
        <v>14</v>
      </c>
      <c r="B20" s="80" t="s">
        <v>148</v>
      </c>
      <c r="C20" s="95">
        <v>12735</v>
      </c>
      <c r="D20" s="91">
        <v>26739.7</v>
      </c>
      <c r="E20" s="82">
        <f t="shared" si="0"/>
        <v>14004.7</v>
      </c>
    </row>
    <row r="21" spans="1:7" x14ac:dyDescent="0.25">
      <c r="A21" s="63">
        <v>15</v>
      </c>
      <c r="B21" s="69" t="s">
        <v>173</v>
      </c>
      <c r="C21" s="92">
        <v>15703.5</v>
      </c>
      <c r="D21" s="92">
        <v>17029.900000000001</v>
      </c>
      <c r="E21" s="82">
        <f t="shared" si="0"/>
        <v>1326.4000000000015</v>
      </c>
      <c r="F21" s="78"/>
      <c r="G21" s="78"/>
    </row>
    <row r="22" spans="1:7" x14ac:dyDescent="0.25">
      <c r="A22" s="63">
        <v>16</v>
      </c>
      <c r="B22" s="81" t="s">
        <v>149</v>
      </c>
      <c r="C22" s="98"/>
      <c r="D22" s="93">
        <v>600</v>
      </c>
      <c r="E22" s="106">
        <f t="shared" si="0"/>
        <v>600</v>
      </c>
    </row>
    <row r="23" spans="1:7" x14ac:dyDescent="0.25">
      <c r="A23" s="63">
        <v>17</v>
      </c>
      <c r="B23" s="65" t="s">
        <v>150</v>
      </c>
      <c r="C23" s="99">
        <v>511</v>
      </c>
      <c r="D23" s="86">
        <v>436</v>
      </c>
      <c r="E23" s="106">
        <f t="shared" si="0"/>
        <v>-75</v>
      </c>
    </row>
    <row r="24" spans="1:7" ht="25.5" x14ac:dyDescent="0.25">
      <c r="A24" s="63">
        <v>18</v>
      </c>
      <c r="B24" s="70" t="s">
        <v>151</v>
      </c>
      <c r="C24" s="100">
        <v>770</v>
      </c>
      <c r="D24" s="86">
        <v>770</v>
      </c>
      <c r="E24" s="106">
        <f t="shared" si="0"/>
        <v>0</v>
      </c>
    </row>
    <row r="25" spans="1:7" x14ac:dyDescent="0.25">
      <c r="A25" s="63">
        <v>19</v>
      </c>
      <c r="B25" s="65" t="s">
        <v>152</v>
      </c>
      <c r="C25" s="99">
        <v>604.6</v>
      </c>
      <c r="D25" s="86">
        <v>640.79999999999995</v>
      </c>
      <c r="E25" s="106">
        <f t="shared" si="0"/>
        <v>36.199999999999932</v>
      </c>
    </row>
    <row r="26" spans="1:7" x14ac:dyDescent="0.25">
      <c r="A26" s="63">
        <v>20</v>
      </c>
      <c r="B26" s="71" t="s">
        <v>153</v>
      </c>
      <c r="C26" s="101">
        <v>2212.6</v>
      </c>
      <c r="D26" s="94">
        <v>2530.3000000000002</v>
      </c>
      <c r="E26" s="106">
        <f t="shared" si="0"/>
        <v>317.70000000000027</v>
      </c>
    </row>
    <row r="27" spans="1:7" x14ac:dyDescent="0.25">
      <c r="A27" s="63">
        <v>21</v>
      </c>
      <c r="B27" s="70" t="s">
        <v>168</v>
      </c>
      <c r="C27" s="100">
        <v>200</v>
      </c>
      <c r="D27" s="94">
        <v>220</v>
      </c>
      <c r="E27" s="106">
        <f t="shared" si="0"/>
        <v>20</v>
      </c>
    </row>
    <row r="28" spans="1:7" x14ac:dyDescent="0.25">
      <c r="A28" s="63">
        <v>22</v>
      </c>
      <c r="B28" s="70" t="s">
        <v>154</v>
      </c>
      <c r="C28" s="100">
        <v>4574.3</v>
      </c>
      <c r="D28" s="94">
        <v>4553.8999999999996</v>
      </c>
      <c r="E28" s="106">
        <f t="shared" si="0"/>
        <v>-20.400000000000546</v>
      </c>
    </row>
    <row r="29" spans="1:7" x14ac:dyDescent="0.25">
      <c r="A29" s="63">
        <v>23</v>
      </c>
      <c r="B29" s="65" t="s">
        <v>155</v>
      </c>
      <c r="C29" s="99">
        <v>76</v>
      </c>
      <c r="D29" s="86">
        <v>68.900000000000006</v>
      </c>
      <c r="E29" s="106">
        <f t="shared" si="0"/>
        <v>-7.0999999999999943</v>
      </c>
    </row>
    <row r="30" spans="1:7" x14ac:dyDescent="0.25">
      <c r="A30" s="63">
        <v>24</v>
      </c>
      <c r="B30" s="65" t="s">
        <v>156</v>
      </c>
      <c r="C30" s="99">
        <v>6010</v>
      </c>
      <c r="D30" s="86">
        <v>6580</v>
      </c>
      <c r="E30" s="106">
        <f t="shared" si="0"/>
        <v>570</v>
      </c>
    </row>
    <row r="31" spans="1:7" x14ac:dyDescent="0.25">
      <c r="A31" s="63">
        <v>25</v>
      </c>
      <c r="B31" s="71" t="s">
        <v>157</v>
      </c>
      <c r="C31" s="101">
        <v>400</v>
      </c>
      <c r="D31" s="86">
        <v>600</v>
      </c>
      <c r="E31" s="106">
        <f t="shared" si="0"/>
        <v>200</v>
      </c>
    </row>
    <row r="32" spans="1:7" x14ac:dyDescent="0.25">
      <c r="A32" s="63">
        <v>26</v>
      </c>
      <c r="B32" s="65" t="s">
        <v>158</v>
      </c>
      <c r="C32" s="99">
        <v>100</v>
      </c>
      <c r="D32" s="86">
        <v>100</v>
      </c>
      <c r="E32" s="106">
        <f t="shared" si="0"/>
        <v>0</v>
      </c>
    </row>
    <row r="33" spans="1:7" x14ac:dyDescent="0.25">
      <c r="A33" s="63">
        <v>27</v>
      </c>
      <c r="B33" s="70" t="s">
        <v>159</v>
      </c>
      <c r="C33" s="100">
        <v>445</v>
      </c>
      <c r="D33" s="86">
        <v>150</v>
      </c>
      <c r="E33" s="106">
        <f t="shared" si="0"/>
        <v>-295</v>
      </c>
    </row>
    <row r="34" spans="1:7" x14ac:dyDescent="0.25">
      <c r="A34" s="63">
        <v>28</v>
      </c>
      <c r="B34" s="64" t="s">
        <v>160</v>
      </c>
      <c r="C34" s="87">
        <v>1180</v>
      </c>
      <c r="D34" s="87">
        <v>2192</v>
      </c>
      <c r="E34" s="82">
        <f t="shared" si="0"/>
        <v>1012</v>
      </c>
    </row>
    <row r="35" spans="1:7" x14ac:dyDescent="0.25">
      <c r="A35" s="63">
        <v>29</v>
      </c>
      <c r="B35" s="65" t="s">
        <v>161</v>
      </c>
      <c r="C35" s="99">
        <v>900</v>
      </c>
      <c r="D35" s="86">
        <v>462</v>
      </c>
      <c r="E35" s="106">
        <f t="shared" si="0"/>
        <v>-438</v>
      </c>
    </row>
    <row r="36" spans="1:7" x14ac:dyDescent="0.25">
      <c r="A36" s="63">
        <v>30</v>
      </c>
      <c r="B36" s="65" t="s">
        <v>162</v>
      </c>
      <c r="C36" s="99">
        <v>280</v>
      </c>
      <c r="D36" s="86">
        <v>1730</v>
      </c>
      <c r="E36" s="106">
        <f t="shared" si="0"/>
        <v>1450</v>
      </c>
    </row>
    <row r="37" spans="1:7" x14ac:dyDescent="0.25">
      <c r="A37" s="63">
        <v>31</v>
      </c>
      <c r="B37" s="64" t="s">
        <v>174</v>
      </c>
      <c r="C37" s="87">
        <v>228698.3</v>
      </c>
      <c r="D37" s="87">
        <v>275535.5</v>
      </c>
      <c r="E37" s="82">
        <f t="shared" si="0"/>
        <v>46837.200000000012</v>
      </c>
      <c r="F37" s="78"/>
      <c r="G37" s="78"/>
    </row>
    <row r="38" spans="1:7" x14ac:dyDescent="0.25">
      <c r="A38" s="63">
        <v>32</v>
      </c>
      <c r="B38" s="72" t="s">
        <v>169</v>
      </c>
      <c r="C38" s="102">
        <v>32383</v>
      </c>
      <c r="D38" s="94">
        <f>17187.1+15.7</f>
        <v>17202.8</v>
      </c>
      <c r="E38" s="106">
        <f t="shared" si="0"/>
        <v>-15180.2</v>
      </c>
    </row>
    <row r="39" spans="1:7" x14ac:dyDescent="0.25">
      <c r="A39" s="63">
        <v>33</v>
      </c>
      <c r="B39" s="73" t="s">
        <v>175</v>
      </c>
      <c r="C39" s="103">
        <v>261081.4</v>
      </c>
      <c r="D39" s="95">
        <f>SUM(D37:D38)</f>
        <v>292738.3</v>
      </c>
      <c r="E39" s="82">
        <f t="shared" si="0"/>
        <v>31656.899999999994</v>
      </c>
    </row>
    <row r="40" spans="1:7" x14ac:dyDescent="0.25">
      <c r="A40" s="63">
        <v>34</v>
      </c>
      <c r="B40" s="74" t="s">
        <v>163</v>
      </c>
      <c r="C40" s="104">
        <v>11037.1</v>
      </c>
      <c r="D40" s="94">
        <v>13159.4</v>
      </c>
      <c r="E40" s="106">
        <f t="shared" si="0"/>
        <v>2122.2999999999993</v>
      </c>
    </row>
    <row r="41" spans="1:7" x14ac:dyDescent="0.25">
      <c r="A41" s="63">
        <v>35</v>
      </c>
      <c r="B41" s="75" t="s">
        <v>176</v>
      </c>
      <c r="C41" s="105">
        <v>272118.5</v>
      </c>
      <c r="D41" s="96">
        <f>SUM(D39:D40)</f>
        <v>305897.7</v>
      </c>
      <c r="E41" s="82">
        <f t="shared" si="0"/>
        <v>33779.200000000012</v>
      </c>
    </row>
    <row r="42" spans="1:7" x14ac:dyDescent="0.25">
      <c r="A42" s="76"/>
    </row>
    <row r="43" spans="1:7" x14ac:dyDescent="0.25">
      <c r="A43" s="76"/>
      <c r="D43" s="78"/>
    </row>
    <row r="44" spans="1:7" x14ac:dyDescent="0.25">
      <c r="A44" s="76"/>
    </row>
    <row r="45" spans="1:7" x14ac:dyDescent="0.25">
      <c r="A45" s="76"/>
    </row>
    <row r="46" spans="1:7" x14ac:dyDescent="0.25">
      <c r="A46" s="76"/>
    </row>
    <row r="47" spans="1:7" x14ac:dyDescent="0.25">
      <c r="A47" s="76"/>
    </row>
    <row r="48" spans="1:7" x14ac:dyDescent="0.25">
      <c r="A48" s="76"/>
    </row>
    <row r="49" spans="1:1" x14ac:dyDescent="0.25">
      <c r="A49" s="76"/>
    </row>
    <row r="50" spans="1:1" x14ac:dyDescent="0.25">
      <c r="A50" s="76"/>
    </row>
    <row r="51" spans="1:1" x14ac:dyDescent="0.25">
      <c r="A51" s="76"/>
    </row>
    <row r="52" spans="1:1" x14ac:dyDescent="0.25">
      <c r="A52" s="76"/>
    </row>
    <row r="53" spans="1:1" x14ac:dyDescent="0.25">
      <c r="A53" s="76"/>
    </row>
  </sheetData>
  <mergeCells count="6">
    <mergeCell ref="A2:E2"/>
    <mergeCell ref="A4:A6"/>
    <mergeCell ref="B4:B6"/>
    <mergeCell ref="D4:D6"/>
    <mergeCell ref="E4:E6"/>
    <mergeCell ref="C4:C6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6003-D9CA-4656-9F78-23A0E2CF2A93}">
  <sheetPr>
    <pageSetUpPr fitToPage="1"/>
  </sheetPr>
  <dimension ref="A1:F122"/>
  <sheetViews>
    <sheetView topLeftCell="A88" workbookViewId="0">
      <selection activeCell="F1" sqref="F1"/>
    </sheetView>
  </sheetViews>
  <sheetFormatPr defaultRowHeight="15" x14ac:dyDescent="0.25"/>
  <cols>
    <col min="1" max="1" width="4" style="1" customWidth="1"/>
    <col min="2" max="2" width="27.5703125" customWidth="1"/>
    <col min="3" max="3" width="43.85546875" customWidth="1"/>
    <col min="4" max="4" width="13" style="2" customWidth="1"/>
    <col min="5" max="5" width="11.85546875" customWidth="1"/>
    <col min="6" max="6" width="12.28515625" style="42" customWidth="1"/>
  </cols>
  <sheetData>
    <row r="1" spans="1:6" x14ac:dyDescent="0.25">
      <c r="F1" s="108" t="s">
        <v>179</v>
      </c>
    </row>
    <row r="2" spans="1:6" ht="29.25" customHeight="1" x14ac:dyDescent="0.25">
      <c r="A2" s="115" t="s">
        <v>177</v>
      </c>
      <c r="B2" s="115"/>
      <c r="C2" s="115"/>
      <c r="D2" s="115"/>
      <c r="E2" s="115"/>
      <c r="F2" s="115"/>
    </row>
    <row r="3" spans="1:6" ht="15.75" thickBot="1" x14ac:dyDescent="0.3">
      <c r="F3" s="3" t="s">
        <v>0</v>
      </c>
    </row>
    <row r="4" spans="1:6" ht="21" customHeight="1" x14ac:dyDescent="0.25">
      <c r="A4" s="116" t="s">
        <v>1</v>
      </c>
      <c r="B4" s="118" t="s">
        <v>2</v>
      </c>
      <c r="C4" s="118" t="s">
        <v>3</v>
      </c>
      <c r="D4" s="120" t="s">
        <v>4</v>
      </c>
      <c r="E4" s="122" t="s">
        <v>5</v>
      </c>
      <c r="F4" s="124" t="s">
        <v>6</v>
      </c>
    </row>
    <row r="5" spans="1:6" ht="15.75" thickBot="1" x14ac:dyDescent="0.3">
      <c r="A5" s="117"/>
      <c r="B5" s="119"/>
      <c r="C5" s="119"/>
      <c r="D5" s="121"/>
      <c r="E5" s="123"/>
      <c r="F5" s="125"/>
    </row>
    <row r="6" spans="1:6" x14ac:dyDescent="0.25">
      <c r="A6" s="4" t="s">
        <v>7</v>
      </c>
      <c r="B6" s="5" t="s">
        <v>8</v>
      </c>
      <c r="C6" s="6"/>
      <c r="D6" s="7">
        <v>25383.3</v>
      </c>
      <c r="E6" s="8">
        <v>26640.400000000001</v>
      </c>
      <c r="F6" s="9">
        <v>1257.0999999999985</v>
      </c>
    </row>
    <row r="7" spans="1:6" x14ac:dyDescent="0.25">
      <c r="A7" s="130"/>
      <c r="B7" s="133"/>
      <c r="C7" s="11" t="s">
        <v>9</v>
      </c>
      <c r="D7" s="12">
        <v>1760.6</v>
      </c>
      <c r="E7" s="13">
        <v>1861.3</v>
      </c>
      <c r="F7" s="14">
        <v>100.70000000000005</v>
      </c>
    </row>
    <row r="8" spans="1:6" x14ac:dyDescent="0.25">
      <c r="A8" s="131"/>
      <c r="B8" s="134"/>
      <c r="C8" s="11" t="s">
        <v>10</v>
      </c>
      <c r="D8" s="12">
        <v>23280.2</v>
      </c>
      <c r="E8" s="13">
        <v>24402.3</v>
      </c>
      <c r="F8" s="16">
        <v>1122.0999999999985</v>
      </c>
    </row>
    <row r="9" spans="1:6" ht="15.75" thickBot="1" x14ac:dyDescent="0.3">
      <c r="A9" s="132"/>
      <c r="B9" s="135"/>
      <c r="C9" s="11" t="s">
        <v>11</v>
      </c>
      <c r="D9" s="12">
        <v>342.5</v>
      </c>
      <c r="E9" s="13">
        <v>376.8</v>
      </c>
      <c r="F9" s="14">
        <v>34.300000000000011</v>
      </c>
    </row>
    <row r="10" spans="1:6" x14ac:dyDescent="0.25">
      <c r="A10" s="4" t="s">
        <v>12</v>
      </c>
      <c r="B10" s="5" t="s">
        <v>13</v>
      </c>
      <c r="C10" s="6"/>
      <c r="D10" s="17">
        <v>7945.4</v>
      </c>
      <c r="E10" s="18">
        <v>9324.7999999999993</v>
      </c>
      <c r="F10" s="19">
        <v>1379.3999999999996</v>
      </c>
    </row>
    <row r="11" spans="1:6" x14ac:dyDescent="0.25">
      <c r="A11" s="130"/>
      <c r="B11" s="133"/>
      <c r="C11" s="11" t="s">
        <v>14</v>
      </c>
      <c r="D11" s="12">
        <v>324.5</v>
      </c>
      <c r="E11" s="13">
        <v>382.9</v>
      </c>
      <c r="F11" s="14">
        <v>58.399999999999977</v>
      </c>
    </row>
    <row r="12" spans="1:6" x14ac:dyDescent="0.25">
      <c r="A12" s="131"/>
      <c r="B12" s="134"/>
      <c r="C12" s="11" t="s">
        <v>15</v>
      </c>
      <c r="D12" s="12">
        <v>1864</v>
      </c>
      <c r="E12" s="13">
        <v>2161.1</v>
      </c>
      <c r="F12" s="16">
        <v>297.09999999999991</v>
      </c>
    </row>
    <row r="13" spans="1:6" x14ac:dyDescent="0.25">
      <c r="A13" s="131"/>
      <c r="B13" s="134"/>
      <c r="C13" s="11" t="s">
        <v>10</v>
      </c>
      <c r="D13" s="12">
        <v>1315.4</v>
      </c>
      <c r="E13" s="13">
        <v>1976</v>
      </c>
      <c r="F13" s="16">
        <v>660.59999999999991</v>
      </c>
    </row>
    <row r="14" spans="1:6" x14ac:dyDescent="0.25">
      <c r="A14" s="131"/>
      <c r="B14" s="134"/>
      <c r="C14" s="11" t="s">
        <v>16</v>
      </c>
      <c r="D14" s="12">
        <v>1264.5</v>
      </c>
      <c r="E14" s="13">
        <v>1502</v>
      </c>
      <c r="F14" s="16">
        <v>237.5</v>
      </c>
    </row>
    <row r="15" spans="1:6" x14ac:dyDescent="0.25">
      <c r="A15" s="131"/>
      <c r="B15" s="134"/>
      <c r="C15" s="11" t="s">
        <v>17</v>
      </c>
      <c r="D15" s="12">
        <v>2811.9</v>
      </c>
      <c r="E15" s="13">
        <v>2899.7</v>
      </c>
      <c r="F15" s="16">
        <v>87.799999999999727</v>
      </c>
    </row>
    <row r="16" spans="1:6" ht="15.75" thickBot="1" x14ac:dyDescent="0.3">
      <c r="A16" s="132"/>
      <c r="B16" s="135"/>
      <c r="C16" s="11" t="s">
        <v>18</v>
      </c>
      <c r="D16" s="12">
        <v>365.1</v>
      </c>
      <c r="E16" s="13">
        <v>403.1</v>
      </c>
      <c r="F16" s="14">
        <v>38</v>
      </c>
    </row>
    <row r="17" spans="1:6" x14ac:dyDescent="0.25">
      <c r="A17" s="4" t="s">
        <v>19</v>
      </c>
      <c r="B17" s="5" t="s">
        <v>20</v>
      </c>
      <c r="C17" s="6"/>
      <c r="D17" s="17">
        <v>6740.3</v>
      </c>
      <c r="E17" s="18">
        <v>6090.5</v>
      </c>
      <c r="F17" s="19">
        <v>-649.80000000000018</v>
      </c>
    </row>
    <row r="18" spans="1:6" x14ac:dyDescent="0.25">
      <c r="A18" s="130"/>
      <c r="B18" s="133"/>
      <c r="C18" s="11" t="s">
        <v>10</v>
      </c>
      <c r="D18" s="12">
        <v>6556.4</v>
      </c>
      <c r="E18" s="13">
        <v>5961</v>
      </c>
      <c r="F18" s="20">
        <v>-595.39999999999964</v>
      </c>
    </row>
    <row r="19" spans="1:6" ht="15.75" thickBot="1" x14ac:dyDescent="0.3">
      <c r="A19" s="132"/>
      <c r="B19" s="135"/>
      <c r="C19" s="11" t="s">
        <v>21</v>
      </c>
      <c r="D19" s="12">
        <v>183.9</v>
      </c>
      <c r="E19" s="13">
        <v>129.5</v>
      </c>
      <c r="F19" s="14">
        <v>-54.400000000000006</v>
      </c>
    </row>
    <row r="20" spans="1:6" x14ac:dyDescent="0.25">
      <c r="A20" s="21" t="s">
        <v>22</v>
      </c>
      <c r="B20" s="22" t="s">
        <v>23</v>
      </c>
      <c r="C20" s="23"/>
      <c r="D20" s="24">
        <v>45872.2</v>
      </c>
      <c r="E20" s="25">
        <v>49423.6</v>
      </c>
      <c r="F20" s="26">
        <v>3551.4000000000015</v>
      </c>
    </row>
    <row r="21" spans="1:6" ht="15.75" thickBot="1" x14ac:dyDescent="0.3">
      <c r="A21" s="27"/>
      <c r="B21" s="28"/>
      <c r="C21" s="29" t="s">
        <v>10</v>
      </c>
      <c r="D21" s="30">
        <v>45872.2</v>
      </c>
      <c r="E21" s="31">
        <v>49423.6</v>
      </c>
      <c r="F21" s="32">
        <v>3551.4</v>
      </c>
    </row>
    <row r="22" spans="1:6" x14ac:dyDescent="0.25">
      <c r="A22" s="4" t="s">
        <v>24</v>
      </c>
      <c r="B22" s="5" t="s">
        <v>25</v>
      </c>
      <c r="C22" s="6"/>
      <c r="D22" s="17">
        <v>4610.1000000000004</v>
      </c>
      <c r="E22" s="18">
        <v>1994.5</v>
      </c>
      <c r="F22" s="19">
        <v>-2615.6000000000004</v>
      </c>
    </row>
    <row r="23" spans="1:6" x14ac:dyDescent="0.25">
      <c r="A23" s="130"/>
      <c r="B23" s="133"/>
      <c r="C23" s="11" t="s">
        <v>10</v>
      </c>
      <c r="D23" s="12">
        <v>4220</v>
      </c>
      <c r="E23" s="13">
        <v>1521</v>
      </c>
      <c r="F23" s="20">
        <v>-2699</v>
      </c>
    </row>
    <row r="24" spans="1:6" ht="15.75" thickBot="1" x14ac:dyDescent="0.3">
      <c r="A24" s="132"/>
      <c r="B24" s="135"/>
      <c r="C24" s="11" t="s">
        <v>26</v>
      </c>
      <c r="D24" s="12">
        <v>390.1</v>
      </c>
      <c r="E24" s="13">
        <v>473.5</v>
      </c>
      <c r="F24" s="14">
        <v>83.399999999999977</v>
      </c>
    </row>
    <row r="25" spans="1:6" x14ac:dyDescent="0.25">
      <c r="A25" s="4" t="s">
        <v>27</v>
      </c>
      <c r="B25" s="5" t="s">
        <v>28</v>
      </c>
      <c r="C25" s="6"/>
      <c r="D25" s="17">
        <v>26386.5</v>
      </c>
      <c r="E25" s="18">
        <v>29593.3</v>
      </c>
      <c r="F25" s="19">
        <v>3206.7999999999993</v>
      </c>
    </row>
    <row r="26" spans="1:6" x14ac:dyDescent="0.25">
      <c r="A26" s="130"/>
      <c r="B26" s="133"/>
      <c r="C26" s="11" t="s">
        <v>29</v>
      </c>
      <c r="D26" s="12">
        <v>1194.0999999999999</v>
      </c>
      <c r="E26" s="13">
        <v>3604.8</v>
      </c>
      <c r="F26" s="14">
        <v>2410.7000000000003</v>
      </c>
    </row>
    <row r="27" spans="1:6" x14ac:dyDescent="0.25">
      <c r="A27" s="131"/>
      <c r="B27" s="134"/>
      <c r="C27" s="11" t="s">
        <v>10</v>
      </c>
      <c r="D27" s="12">
        <v>17617.5</v>
      </c>
      <c r="E27" s="13">
        <v>18829.7</v>
      </c>
      <c r="F27" s="16">
        <v>1212.2000000000007</v>
      </c>
    </row>
    <row r="28" spans="1:6" x14ac:dyDescent="0.25">
      <c r="A28" s="131"/>
      <c r="B28" s="134"/>
      <c r="C28" s="11" t="s">
        <v>30</v>
      </c>
      <c r="D28" s="12">
        <v>2524.6999999999998</v>
      </c>
      <c r="E28" s="13">
        <v>2154.8000000000002</v>
      </c>
      <c r="F28" s="16">
        <v>-369.89999999999964</v>
      </c>
    </row>
    <row r="29" spans="1:6" x14ac:dyDescent="0.25">
      <c r="A29" s="131"/>
      <c r="B29" s="134"/>
      <c r="C29" s="11" t="s">
        <v>31</v>
      </c>
      <c r="D29" s="12">
        <v>3198.3</v>
      </c>
      <c r="E29" s="13">
        <v>3015.2</v>
      </c>
      <c r="F29" s="16">
        <v>-183.10000000000036</v>
      </c>
    </row>
    <row r="30" spans="1:6" ht="15.75" thickBot="1" x14ac:dyDescent="0.3">
      <c r="A30" s="132"/>
      <c r="B30" s="135"/>
      <c r="C30" s="11" t="s">
        <v>32</v>
      </c>
      <c r="D30" s="12">
        <v>1851.8</v>
      </c>
      <c r="E30" s="13">
        <v>1988.8</v>
      </c>
      <c r="F30" s="14">
        <v>137</v>
      </c>
    </row>
    <row r="31" spans="1:6" x14ac:dyDescent="0.25">
      <c r="A31" s="4" t="s">
        <v>33</v>
      </c>
      <c r="B31" s="5" t="s">
        <v>34</v>
      </c>
      <c r="C31" s="6"/>
      <c r="D31" s="17">
        <v>17963.2</v>
      </c>
      <c r="E31" s="18">
        <v>21593.3</v>
      </c>
      <c r="F31" s="19">
        <v>3630.0999999999985</v>
      </c>
    </row>
    <row r="32" spans="1:6" x14ac:dyDescent="0.25">
      <c r="A32" s="130"/>
      <c r="B32" s="133"/>
      <c r="C32" s="11" t="s">
        <v>35</v>
      </c>
      <c r="D32" s="12">
        <v>1190.4000000000001</v>
      </c>
      <c r="E32" s="13">
        <v>1385.2</v>
      </c>
      <c r="F32" s="14">
        <v>194.79999999999995</v>
      </c>
    </row>
    <row r="33" spans="1:6" x14ac:dyDescent="0.25">
      <c r="A33" s="131"/>
      <c r="B33" s="134"/>
      <c r="C33" s="11" t="s">
        <v>36</v>
      </c>
      <c r="D33" s="12">
        <v>1103.8</v>
      </c>
      <c r="E33" s="13">
        <v>1249.4000000000001</v>
      </c>
      <c r="F33" s="16">
        <v>145.60000000000014</v>
      </c>
    </row>
    <row r="34" spans="1:6" x14ac:dyDescent="0.25">
      <c r="A34" s="131"/>
      <c r="B34" s="134"/>
      <c r="C34" s="11" t="s">
        <v>37</v>
      </c>
      <c r="D34" s="12">
        <v>998.2</v>
      </c>
      <c r="E34" s="13">
        <v>1237.9000000000001</v>
      </c>
      <c r="F34" s="16">
        <v>239.70000000000005</v>
      </c>
    </row>
    <row r="35" spans="1:6" x14ac:dyDescent="0.25">
      <c r="A35" s="131"/>
      <c r="B35" s="134"/>
      <c r="C35" s="11" t="s">
        <v>38</v>
      </c>
      <c r="D35" s="12">
        <v>940.5</v>
      </c>
      <c r="E35" s="13">
        <v>1073.4000000000001</v>
      </c>
      <c r="F35" s="16">
        <v>132.90000000000009</v>
      </c>
    </row>
    <row r="36" spans="1:6" x14ac:dyDescent="0.25">
      <c r="A36" s="131"/>
      <c r="B36" s="134"/>
      <c r="C36" s="11" t="s">
        <v>10</v>
      </c>
      <c r="D36" s="12">
        <v>11785.5</v>
      </c>
      <c r="E36" s="13">
        <v>14663.4</v>
      </c>
      <c r="F36" s="16">
        <v>2877.8999999999996</v>
      </c>
    </row>
    <row r="37" spans="1:6" x14ac:dyDescent="0.25">
      <c r="A37" s="131"/>
      <c r="B37" s="134"/>
      <c r="C37" s="11" t="s">
        <v>39</v>
      </c>
      <c r="D37" s="12">
        <v>1097.0999999999999</v>
      </c>
      <c r="E37" s="13">
        <v>1079.9000000000001</v>
      </c>
      <c r="F37" s="16">
        <v>-17.199999999999818</v>
      </c>
    </row>
    <row r="38" spans="1:6" ht="15.75" thickBot="1" x14ac:dyDescent="0.3">
      <c r="A38" s="132"/>
      <c r="B38" s="135"/>
      <c r="C38" s="11" t="s">
        <v>40</v>
      </c>
      <c r="D38" s="12">
        <v>847.7</v>
      </c>
      <c r="E38" s="13">
        <v>904.1</v>
      </c>
      <c r="F38" s="14">
        <v>56.399999999999977</v>
      </c>
    </row>
    <row r="39" spans="1:6" x14ac:dyDescent="0.25">
      <c r="A39" s="4" t="s">
        <v>41</v>
      </c>
      <c r="B39" s="5" t="s">
        <v>42</v>
      </c>
      <c r="C39" s="6"/>
      <c r="D39" s="17">
        <v>130428.8</v>
      </c>
      <c r="E39" s="18">
        <v>155046.59999999995</v>
      </c>
      <c r="F39" s="19">
        <v>24617.799999999945</v>
      </c>
    </row>
    <row r="40" spans="1:6" x14ac:dyDescent="0.25">
      <c r="A40" s="130"/>
      <c r="B40" s="133"/>
      <c r="C40" s="11" t="s">
        <v>10</v>
      </c>
      <c r="D40" s="12">
        <v>25647.7</v>
      </c>
      <c r="E40" s="13">
        <v>32853</v>
      </c>
      <c r="F40" s="14">
        <v>7205.2999999999993</v>
      </c>
    </row>
    <row r="41" spans="1:6" x14ac:dyDescent="0.25">
      <c r="A41" s="131"/>
      <c r="B41" s="134"/>
      <c r="C41" s="11" t="s">
        <v>43</v>
      </c>
      <c r="D41" s="12">
        <v>1399.5</v>
      </c>
      <c r="E41" s="13">
        <v>1548.3</v>
      </c>
      <c r="F41" s="16">
        <v>148.79999999999995</v>
      </c>
    </row>
    <row r="42" spans="1:6" x14ac:dyDescent="0.25">
      <c r="A42" s="131"/>
      <c r="B42" s="134"/>
      <c r="C42" s="11" t="s">
        <v>44</v>
      </c>
      <c r="D42" s="12">
        <v>1392</v>
      </c>
      <c r="E42" s="13">
        <v>1510.3</v>
      </c>
      <c r="F42" s="16">
        <v>118.29999999999995</v>
      </c>
    </row>
    <row r="43" spans="1:6" x14ac:dyDescent="0.25">
      <c r="A43" s="131"/>
      <c r="B43" s="134"/>
      <c r="C43" s="11" t="s">
        <v>45</v>
      </c>
      <c r="D43" s="12">
        <v>1191.2</v>
      </c>
      <c r="E43" s="13">
        <v>1290.3</v>
      </c>
      <c r="F43" s="16">
        <v>99.099999999999909</v>
      </c>
    </row>
    <row r="44" spans="1:6" x14ac:dyDescent="0.25">
      <c r="A44" s="131"/>
      <c r="B44" s="134"/>
      <c r="C44" s="11" t="s">
        <v>46</v>
      </c>
      <c r="D44" s="12">
        <v>1063.9000000000001</v>
      </c>
      <c r="E44" s="13">
        <v>1196.5999999999999</v>
      </c>
      <c r="F44" s="16">
        <v>132.69999999999982</v>
      </c>
    </row>
    <row r="45" spans="1:6" x14ac:dyDescent="0.25">
      <c r="A45" s="131"/>
      <c r="B45" s="134"/>
      <c r="C45" s="11" t="s">
        <v>47</v>
      </c>
      <c r="D45" s="12">
        <v>1485.4</v>
      </c>
      <c r="E45" s="13">
        <v>1610.5</v>
      </c>
      <c r="F45" s="16">
        <v>125.09999999999991</v>
      </c>
    </row>
    <row r="46" spans="1:6" x14ac:dyDescent="0.25">
      <c r="A46" s="131"/>
      <c r="B46" s="134"/>
      <c r="C46" s="11" t="s">
        <v>48</v>
      </c>
      <c r="D46" s="12">
        <v>1202.4000000000001</v>
      </c>
      <c r="E46" s="13">
        <v>1394.5</v>
      </c>
      <c r="F46" s="16">
        <v>192.09999999999991</v>
      </c>
    </row>
    <row r="47" spans="1:6" x14ac:dyDescent="0.25">
      <c r="A47" s="131"/>
      <c r="B47" s="134"/>
      <c r="C47" s="11" t="s">
        <v>49</v>
      </c>
      <c r="D47" s="12">
        <v>1592.2</v>
      </c>
      <c r="E47" s="13">
        <v>1694.6</v>
      </c>
      <c r="F47" s="16">
        <v>102.39999999999986</v>
      </c>
    </row>
    <row r="48" spans="1:6" x14ac:dyDescent="0.25">
      <c r="A48" s="131"/>
      <c r="B48" s="134"/>
      <c r="C48" s="11" t="s">
        <v>50</v>
      </c>
      <c r="D48" s="12">
        <v>1148.3</v>
      </c>
      <c r="E48" s="13">
        <v>1274.7</v>
      </c>
      <c r="F48" s="16">
        <v>126.40000000000009</v>
      </c>
    </row>
    <row r="49" spans="1:6" x14ac:dyDescent="0.25">
      <c r="A49" s="131"/>
      <c r="B49" s="134"/>
      <c r="C49" s="11" t="s">
        <v>51</v>
      </c>
      <c r="D49" s="12">
        <v>1008.2</v>
      </c>
      <c r="E49" s="13">
        <v>1107</v>
      </c>
      <c r="F49" s="16">
        <v>98.799999999999955</v>
      </c>
    </row>
    <row r="50" spans="1:6" x14ac:dyDescent="0.25">
      <c r="A50" s="131"/>
      <c r="B50" s="134"/>
      <c r="C50" s="11" t="s">
        <v>52</v>
      </c>
      <c r="D50" s="12">
        <v>1268.5</v>
      </c>
      <c r="E50" s="13">
        <v>1424.4</v>
      </c>
      <c r="F50" s="16">
        <v>155.90000000000009</v>
      </c>
    </row>
    <row r="51" spans="1:6" x14ac:dyDescent="0.25">
      <c r="A51" s="131"/>
      <c r="B51" s="134"/>
      <c r="C51" s="11" t="s">
        <v>53</v>
      </c>
      <c r="D51" s="12">
        <v>1187.8</v>
      </c>
      <c r="E51" s="13">
        <v>1317.1</v>
      </c>
      <c r="F51" s="16">
        <v>129.29999999999995</v>
      </c>
    </row>
    <row r="52" spans="1:6" x14ac:dyDescent="0.25">
      <c r="A52" s="131"/>
      <c r="B52" s="134"/>
      <c r="C52" s="11" t="s">
        <v>54</v>
      </c>
      <c r="D52" s="12">
        <v>3691</v>
      </c>
      <c r="E52" s="13">
        <v>4096.7</v>
      </c>
      <c r="F52" s="16">
        <v>405.69999999999982</v>
      </c>
    </row>
    <row r="53" spans="1:6" x14ac:dyDescent="0.25">
      <c r="A53" s="131"/>
      <c r="B53" s="134"/>
      <c r="C53" s="11" t="s">
        <v>55</v>
      </c>
      <c r="D53" s="12">
        <v>1157.9000000000001</v>
      </c>
      <c r="E53" s="13">
        <v>1348</v>
      </c>
      <c r="F53" s="16">
        <v>190.09999999999991</v>
      </c>
    </row>
    <row r="54" spans="1:6" x14ac:dyDescent="0.25">
      <c r="A54" s="131"/>
      <c r="B54" s="134"/>
      <c r="C54" s="11" t="s">
        <v>56</v>
      </c>
      <c r="D54" s="12">
        <v>1579.8</v>
      </c>
      <c r="E54" s="13">
        <v>2058.3000000000002</v>
      </c>
      <c r="F54" s="16">
        <v>478.50000000000023</v>
      </c>
    </row>
    <row r="55" spans="1:6" x14ac:dyDescent="0.25">
      <c r="A55" s="131"/>
      <c r="B55" s="134"/>
      <c r="C55" s="11" t="s">
        <v>57</v>
      </c>
      <c r="D55" s="12">
        <v>1532.4</v>
      </c>
      <c r="E55" s="13">
        <v>1842.7</v>
      </c>
      <c r="F55" s="16">
        <v>310.29999999999995</v>
      </c>
    </row>
    <row r="56" spans="1:6" x14ac:dyDescent="0.25">
      <c r="A56" s="131"/>
      <c r="B56" s="134"/>
      <c r="C56" s="11" t="s">
        <v>58</v>
      </c>
      <c r="D56" s="12">
        <v>1118.5</v>
      </c>
      <c r="E56" s="13">
        <v>1220</v>
      </c>
      <c r="F56" s="16">
        <v>101.5</v>
      </c>
    </row>
    <row r="57" spans="1:6" x14ac:dyDescent="0.25">
      <c r="A57" s="131"/>
      <c r="B57" s="134"/>
      <c r="C57" s="11" t="s">
        <v>59</v>
      </c>
      <c r="D57" s="12">
        <v>1562.2</v>
      </c>
      <c r="E57" s="13">
        <v>1828.2</v>
      </c>
      <c r="F57" s="16">
        <v>266</v>
      </c>
    </row>
    <row r="58" spans="1:6" x14ac:dyDescent="0.25">
      <c r="A58" s="131"/>
      <c r="B58" s="134"/>
      <c r="C58" s="11" t="s">
        <v>60</v>
      </c>
      <c r="D58" s="12">
        <v>1182</v>
      </c>
      <c r="E58" s="13">
        <v>1365.6</v>
      </c>
      <c r="F58" s="16">
        <v>183.59999999999991</v>
      </c>
    </row>
    <row r="59" spans="1:6" x14ac:dyDescent="0.25">
      <c r="A59" s="131"/>
      <c r="B59" s="134"/>
      <c r="C59" s="11" t="s">
        <v>61</v>
      </c>
      <c r="D59" s="12">
        <v>1406.8</v>
      </c>
      <c r="E59" s="13">
        <v>1533.5</v>
      </c>
      <c r="F59" s="16">
        <v>126.70000000000005</v>
      </c>
    </row>
    <row r="60" spans="1:6" x14ac:dyDescent="0.25">
      <c r="A60" s="131"/>
      <c r="B60" s="134"/>
      <c r="C60" s="11" t="s">
        <v>62</v>
      </c>
      <c r="D60" s="12">
        <v>1354.9</v>
      </c>
      <c r="E60" s="13">
        <v>1607.4</v>
      </c>
      <c r="F60" s="16">
        <v>252.5</v>
      </c>
    </row>
    <row r="61" spans="1:6" x14ac:dyDescent="0.25">
      <c r="A61" s="131"/>
      <c r="B61" s="134"/>
      <c r="C61" s="11" t="s">
        <v>63</v>
      </c>
      <c r="D61" s="12">
        <v>1329.5</v>
      </c>
      <c r="E61" s="13">
        <v>1513.3</v>
      </c>
      <c r="F61" s="16">
        <v>183.79999999999995</v>
      </c>
    </row>
    <row r="62" spans="1:6" x14ac:dyDescent="0.25">
      <c r="A62" s="131"/>
      <c r="B62" s="134"/>
      <c r="C62" s="11" t="s">
        <v>64</v>
      </c>
      <c r="D62" s="12">
        <v>1037.9000000000001</v>
      </c>
      <c r="E62" s="13">
        <v>1102.2</v>
      </c>
      <c r="F62" s="16">
        <v>64.299999999999955</v>
      </c>
    </row>
    <row r="63" spans="1:6" x14ac:dyDescent="0.25">
      <c r="A63" s="131"/>
      <c r="B63" s="134"/>
      <c r="C63" s="11" t="s">
        <v>65</v>
      </c>
      <c r="D63" s="12">
        <v>1943.6</v>
      </c>
      <c r="E63" s="13">
        <v>2489.1</v>
      </c>
      <c r="F63" s="16">
        <v>545.5</v>
      </c>
    </row>
    <row r="64" spans="1:6" x14ac:dyDescent="0.25">
      <c r="A64" s="131"/>
      <c r="B64" s="134"/>
      <c r="C64" s="11" t="s">
        <v>66</v>
      </c>
      <c r="D64" s="12">
        <v>2131.1</v>
      </c>
      <c r="E64" s="13">
        <v>2572.6</v>
      </c>
      <c r="F64" s="16">
        <v>441.5</v>
      </c>
    </row>
    <row r="65" spans="1:6" x14ac:dyDescent="0.25">
      <c r="A65" s="131"/>
      <c r="B65" s="134"/>
      <c r="C65" s="11" t="s">
        <v>67</v>
      </c>
      <c r="D65" s="12">
        <v>1060.5</v>
      </c>
      <c r="E65" s="13">
        <v>1278.8</v>
      </c>
      <c r="F65" s="16">
        <v>218.29999999999995</v>
      </c>
    </row>
    <row r="66" spans="1:6" x14ac:dyDescent="0.25">
      <c r="A66" s="131"/>
      <c r="B66" s="134"/>
      <c r="C66" s="11" t="s">
        <v>68</v>
      </c>
      <c r="D66" s="12">
        <v>3378.1</v>
      </c>
      <c r="E66" s="13">
        <v>4146.3999999999996</v>
      </c>
      <c r="F66" s="16">
        <v>768.29999999999973</v>
      </c>
    </row>
    <row r="67" spans="1:6" x14ac:dyDescent="0.25">
      <c r="A67" s="131"/>
      <c r="B67" s="134"/>
      <c r="C67" s="11" t="s">
        <v>69</v>
      </c>
      <c r="D67" s="12">
        <v>2309.1999999999998</v>
      </c>
      <c r="E67" s="13">
        <v>2738.5</v>
      </c>
      <c r="F67" s="16">
        <v>429.30000000000018</v>
      </c>
    </row>
    <row r="68" spans="1:6" x14ac:dyDescent="0.25">
      <c r="A68" s="131"/>
      <c r="B68" s="134"/>
      <c r="C68" s="11" t="s">
        <v>70</v>
      </c>
      <c r="D68" s="12">
        <v>2410</v>
      </c>
      <c r="E68" s="13">
        <v>2691.7</v>
      </c>
      <c r="F68" s="16">
        <v>281.69999999999982</v>
      </c>
    </row>
    <row r="69" spans="1:6" x14ac:dyDescent="0.25">
      <c r="A69" s="131"/>
      <c r="B69" s="134"/>
      <c r="C69" s="11" t="s">
        <v>71</v>
      </c>
      <c r="D69" s="12">
        <v>1777.2</v>
      </c>
      <c r="E69" s="13">
        <v>2232.6999999999998</v>
      </c>
      <c r="F69" s="16">
        <v>455.49999999999977</v>
      </c>
    </row>
    <row r="70" spans="1:6" x14ac:dyDescent="0.25">
      <c r="A70" s="131"/>
      <c r="B70" s="134"/>
      <c r="C70" s="11" t="s">
        <v>72</v>
      </c>
      <c r="D70" s="12">
        <v>1978.6</v>
      </c>
      <c r="E70" s="13">
        <v>2339.4</v>
      </c>
      <c r="F70" s="16">
        <v>360.80000000000018</v>
      </c>
    </row>
    <row r="71" spans="1:6" x14ac:dyDescent="0.25">
      <c r="A71" s="131"/>
      <c r="B71" s="134"/>
      <c r="C71" s="11" t="s">
        <v>73</v>
      </c>
      <c r="D71" s="12">
        <v>1492</v>
      </c>
      <c r="E71" s="13">
        <v>1843.5</v>
      </c>
      <c r="F71" s="16">
        <v>351.5</v>
      </c>
    </row>
    <row r="72" spans="1:6" x14ac:dyDescent="0.25">
      <c r="A72" s="131"/>
      <c r="B72" s="134"/>
      <c r="C72" s="11" t="s">
        <v>74</v>
      </c>
      <c r="D72" s="12">
        <v>3168.2</v>
      </c>
      <c r="E72" s="13">
        <v>4098.8</v>
      </c>
      <c r="F72" s="16">
        <v>930.60000000000036</v>
      </c>
    </row>
    <row r="73" spans="1:6" x14ac:dyDescent="0.25">
      <c r="A73" s="131"/>
      <c r="B73" s="134"/>
      <c r="C73" s="11" t="s">
        <v>75</v>
      </c>
      <c r="D73" s="12">
        <v>2968.6</v>
      </c>
      <c r="E73" s="13">
        <v>3586.4</v>
      </c>
      <c r="F73" s="16">
        <v>617.80000000000018</v>
      </c>
    </row>
    <row r="74" spans="1:6" x14ac:dyDescent="0.25">
      <c r="A74" s="131"/>
      <c r="B74" s="134"/>
      <c r="C74" s="11" t="s">
        <v>76</v>
      </c>
      <c r="D74" s="12">
        <v>2651.6</v>
      </c>
      <c r="E74" s="13">
        <v>3172.3</v>
      </c>
      <c r="F74" s="16">
        <v>520.70000000000027</v>
      </c>
    </row>
    <row r="75" spans="1:6" x14ac:dyDescent="0.25">
      <c r="A75" s="131"/>
      <c r="B75" s="134"/>
      <c r="C75" s="11" t="s">
        <v>77</v>
      </c>
      <c r="D75" s="12">
        <v>2065.5</v>
      </c>
      <c r="E75" s="13">
        <v>2579</v>
      </c>
      <c r="F75" s="16">
        <v>513.5</v>
      </c>
    </row>
    <row r="76" spans="1:6" x14ac:dyDescent="0.25">
      <c r="A76" s="131"/>
      <c r="B76" s="134"/>
      <c r="C76" s="11" t="s">
        <v>78</v>
      </c>
      <c r="D76" s="12">
        <v>2953.8</v>
      </c>
      <c r="E76" s="13">
        <v>3494.9</v>
      </c>
      <c r="F76" s="16">
        <v>541.09999999999991</v>
      </c>
    </row>
    <row r="77" spans="1:6" x14ac:dyDescent="0.25">
      <c r="A77" s="131"/>
      <c r="B77" s="134"/>
      <c r="C77" s="11" t="s">
        <v>79</v>
      </c>
      <c r="D77" s="12">
        <v>1855.8000000000002</v>
      </c>
      <c r="E77" s="13">
        <v>2019.4</v>
      </c>
      <c r="F77" s="16">
        <v>163.59999999999991</v>
      </c>
    </row>
    <row r="78" spans="1:6" x14ac:dyDescent="0.25">
      <c r="A78" s="131"/>
      <c r="B78" s="134"/>
      <c r="C78" s="11" t="s">
        <v>80</v>
      </c>
      <c r="D78" s="12">
        <v>497.2</v>
      </c>
      <c r="E78" s="13">
        <v>616.1</v>
      </c>
      <c r="F78" s="16">
        <v>118.90000000000003</v>
      </c>
    </row>
    <row r="79" spans="1:6" x14ac:dyDescent="0.25">
      <c r="A79" s="131"/>
      <c r="B79" s="134"/>
      <c r="C79" s="11" t="s">
        <v>81</v>
      </c>
      <c r="D79" s="12">
        <v>879.5</v>
      </c>
      <c r="E79" s="13">
        <v>861.6</v>
      </c>
      <c r="F79" s="16">
        <v>-17.899999999999977</v>
      </c>
    </row>
    <row r="80" spans="1:6" x14ac:dyDescent="0.25">
      <c r="A80" s="131"/>
      <c r="B80" s="134"/>
      <c r="C80" s="11" t="s">
        <v>82</v>
      </c>
      <c r="D80" s="12">
        <v>582.79999999999995</v>
      </c>
      <c r="E80" s="13">
        <v>694</v>
      </c>
      <c r="F80" s="16">
        <v>111.20000000000005</v>
      </c>
    </row>
    <row r="81" spans="1:6" x14ac:dyDescent="0.25">
      <c r="A81" s="131"/>
      <c r="B81" s="134"/>
      <c r="C81" s="11" t="s">
        <v>83</v>
      </c>
      <c r="D81" s="12">
        <v>1042.5999999999999</v>
      </c>
      <c r="E81" s="13">
        <v>1240.4000000000001</v>
      </c>
      <c r="F81" s="16">
        <v>197.80000000000018</v>
      </c>
    </row>
    <row r="82" spans="1:6" x14ac:dyDescent="0.25">
      <c r="A82" s="131"/>
      <c r="B82" s="134"/>
      <c r="C82" s="11" t="s">
        <v>84</v>
      </c>
      <c r="D82" s="12">
        <v>774.7</v>
      </c>
      <c r="E82" s="13">
        <v>910.7</v>
      </c>
      <c r="F82" s="16">
        <v>136</v>
      </c>
    </row>
    <row r="83" spans="1:6" x14ac:dyDescent="0.25">
      <c r="A83" s="131"/>
      <c r="B83" s="134"/>
      <c r="C83" s="11" t="s">
        <v>85</v>
      </c>
      <c r="D83" s="12">
        <v>1873.7</v>
      </c>
      <c r="E83" s="13">
        <v>2220.3000000000002</v>
      </c>
      <c r="F83" s="16">
        <v>346.60000000000014</v>
      </c>
    </row>
    <row r="84" spans="1:6" x14ac:dyDescent="0.25">
      <c r="A84" s="131"/>
      <c r="B84" s="134"/>
      <c r="C84" s="11" t="s">
        <v>86</v>
      </c>
      <c r="D84" s="12">
        <v>1631.5</v>
      </c>
      <c r="E84" s="13">
        <v>1853.6</v>
      </c>
      <c r="F84" s="16">
        <v>222.09999999999991</v>
      </c>
    </row>
    <row r="85" spans="1:6" x14ac:dyDescent="0.25">
      <c r="A85" s="131"/>
      <c r="B85" s="134"/>
      <c r="C85" s="11" t="s">
        <v>87</v>
      </c>
      <c r="D85" s="12">
        <v>4829.7</v>
      </c>
      <c r="E85" s="13">
        <v>5159.3999999999996</v>
      </c>
      <c r="F85" s="16">
        <v>329.69999999999982</v>
      </c>
    </row>
    <row r="86" spans="1:6" x14ac:dyDescent="0.25">
      <c r="A86" s="131"/>
      <c r="B86" s="134"/>
      <c r="C86" s="11" t="s">
        <v>88</v>
      </c>
      <c r="D86" s="12">
        <v>2120.3000000000002</v>
      </c>
      <c r="E86" s="13">
        <v>2327.1</v>
      </c>
      <c r="F86" s="16">
        <v>206.79999999999973</v>
      </c>
    </row>
    <row r="87" spans="1:6" x14ac:dyDescent="0.25">
      <c r="A87" s="131"/>
      <c r="B87" s="134"/>
      <c r="C87" s="11" t="s">
        <v>89</v>
      </c>
      <c r="D87" s="12">
        <v>1043.5999999999999</v>
      </c>
      <c r="E87" s="13">
        <v>1266.3</v>
      </c>
      <c r="F87" s="16">
        <v>222.70000000000005</v>
      </c>
    </row>
    <row r="88" spans="1:6" x14ac:dyDescent="0.25">
      <c r="A88" s="131"/>
      <c r="B88" s="134"/>
      <c r="C88" s="11" t="s">
        <v>90</v>
      </c>
      <c r="D88" s="12">
        <v>2090.8000000000002</v>
      </c>
      <c r="E88" s="13">
        <v>2519.1</v>
      </c>
      <c r="F88" s="16">
        <v>428.29999999999973</v>
      </c>
    </row>
    <row r="89" spans="1:6" x14ac:dyDescent="0.25">
      <c r="A89" s="131"/>
      <c r="B89" s="134"/>
      <c r="C89" s="11" t="s">
        <v>91</v>
      </c>
      <c r="D89" s="12">
        <v>1038</v>
      </c>
      <c r="E89" s="13">
        <v>1188.4000000000001</v>
      </c>
      <c r="F89" s="16">
        <v>150.40000000000009</v>
      </c>
    </row>
    <row r="90" spans="1:6" x14ac:dyDescent="0.25">
      <c r="A90" s="131"/>
      <c r="B90" s="134"/>
      <c r="C90" s="11" t="s">
        <v>92</v>
      </c>
      <c r="D90" s="12">
        <v>2626.7</v>
      </c>
      <c r="E90" s="13">
        <v>2894.3</v>
      </c>
      <c r="F90" s="16">
        <v>267.60000000000036</v>
      </c>
    </row>
    <row r="91" spans="1:6" x14ac:dyDescent="0.25">
      <c r="A91" s="131"/>
      <c r="B91" s="134"/>
      <c r="C91" s="11" t="s">
        <v>93</v>
      </c>
      <c r="D91" s="12">
        <v>2199.1</v>
      </c>
      <c r="E91" s="13">
        <v>2497.6999999999998</v>
      </c>
      <c r="F91" s="16">
        <v>298.59999999999991</v>
      </c>
    </row>
    <row r="92" spans="1:6" x14ac:dyDescent="0.25">
      <c r="A92" s="131"/>
      <c r="B92" s="134"/>
      <c r="C92" s="11" t="s">
        <v>94</v>
      </c>
      <c r="D92" s="12">
        <v>927</v>
      </c>
      <c r="E92" s="13">
        <v>1133.2</v>
      </c>
      <c r="F92" s="16">
        <v>206.20000000000005</v>
      </c>
    </row>
    <row r="93" spans="1:6" x14ac:dyDescent="0.25">
      <c r="A93" s="131"/>
      <c r="B93" s="134"/>
      <c r="C93" s="11" t="s">
        <v>95</v>
      </c>
      <c r="D93" s="12">
        <v>800.8</v>
      </c>
      <c r="E93" s="13">
        <v>914.2</v>
      </c>
      <c r="F93" s="16">
        <v>113.40000000000009</v>
      </c>
    </row>
    <row r="94" spans="1:6" x14ac:dyDescent="0.25">
      <c r="A94" s="131"/>
      <c r="B94" s="134"/>
      <c r="C94" s="11" t="s">
        <v>96</v>
      </c>
      <c r="D94" s="12">
        <v>1659</v>
      </c>
      <c r="E94" s="13">
        <v>2107</v>
      </c>
      <c r="F94" s="16">
        <v>448</v>
      </c>
    </row>
    <row r="95" spans="1:6" x14ac:dyDescent="0.25">
      <c r="A95" s="131"/>
      <c r="B95" s="134"/>
      <c r="C95" s="11" t="s">
        <v>97</v>
      </c>
      <c r="D95" s="12">
        <v>1135.7</v>
      </c>
      <c r="E95" s="13">
        <v>1281</v>
      </c>
      <c r="F95" s="16">
        <v>145.29999999999995</v>
      </c>
    </row>
    <row r="96" spans="1:6" x14ac:dyDescent="0.25">
      <c r="A96" s="131"/>
      <c r="B96" s="134"/>
      <c r="C96" s="11" t="s">
        <v>98</v>
      </c>
      <c r="D96" s="12">
        <v>1177.7</v>
      </c>
      <c r="E96" s="13">
        <v>1286.2</v>
      </c>
      <c r="F96" s="16">
        <v>108.5</v>
      </c>
    </row>
    <row r="97" spans="1:6" x14ac:dyDescent="0.25">
      <c r="A97" s="131"/>
      <c r="B97" s="134"/>
      <c r="C97" s="11" t="s">
        <v>99</v>
      </c>
      <c r="D97" s="12">
        <v>1746.5</v>
      </c>
      <c r="E97" s="13">
        <v>2230.5</v>
      </c>
      <c r="F97" s="16">
        <v>484</v>
      </c>
    </row>
    <row r="98" spans="1:6" x14ac:dyDescent="0.25">
      <c r="A98" s="131"/>
      <c r="B98" s="134"/>
      <c r="C98" s="11" t="s">
        <v>100</v>
      </c>
      <c r="D98" s="12">
        <v>1313.1</v>
      </c>
      <c r="E98" s="13">
        <v>1566.9</v>
      </c>
      <c r="F98" s="16">
        <v>253.80000000000018</v>
      </c>
    </row>
    <row r="99" spans="1:6" x14ac:dyDescent="0.25">
      <c r="A99" s="131"/>
      <c r="B99" s="134"/>
      <c r="C99" s="11" t="s">
        <v>101</v>
      </c>
      <c r="D99" s="12">
        <v>2290</v>
      </c>
      <c r="E99" s="13">
        <v>2669</v>
      </c>
      <c r="F99" s="16">
        <v>379</v>
      </c>
    </row>
    <row r="100" spans="1:6" x14ac:dyDescent="0.25">
      <c r="A100" s="131"/>
      <c r="B100" s="134"/>
      <c r="C100" s="11" t="s">
        <v>102</v>
      </c>
      <c r="D100" s="12">
        <v>548.20000000000005</v>
      </c>
      <c r="E100" s="13">
        <v>632.79999999999995</v>
      </c>
      <c r="F100" s="16">
        <v>84.599999999999909</v>
      </c>
    </row>
    <row r="101" spans="1:6" x14ac:dyDescent="0.25">
      <c r="A101" s="131"/>
      <c r="B101" s="134"/>
      <c r="C101" s="11" t="s">
        <v>103</v>
      </c>
      <c r="D101" s="12">
        <v>1991.2</v>
      </c>
      <c r="E101" s="13">
        <v>2497.6</v>
      </c>
      <c r="F101" s="16">
        <v>506.39999999999986</v>
      </c>
    </row>
    <row r="102" spans="1:6" ht="15.75" thickBot="1" x14ac:dyDescent="0.3">
      <c r="A102" s="132"/>
      <c r="B102" s="135"/>
      <c r="C102" s="11" t="s">
        <v>104</v>
      </c>
      <c r="D102" s="12">
        <v>2925.6</v>
      </c>
      <c r="E102" s="13">
        <v>3458.5</v>
      </c>
      <c r="F102" s="14">
        <v>532.90000000000009</v>
      </c>
    </row>
    <row r="103" spans="1:6" x14ac:dyDescent="0.25">
      <c r="A103" s="4" t="s">
        <v>105</v>
      </c>
      <c r="B103" s="5" t="s">
        <v>106</v>
      </c>
      <c r="C103" s="6"/>
      <c r="D103" s="17">
        <v>6788.7</v>
      </c>
      <c r="E103" s="18">
        <v>6190.6</v>
      </c>
      <c r="F103" s="19">
        <v>-598.09999999999945</v>
      </c>
    </row>
    <row r="104" spans="1:6" x14ac:dyDescent="0.25">
      <c r="A104" s="130"/>
      <c r="B104" s="133"/>
      <c r="C104" s="11" t="s">
        <v>107</v>
      </c>
      <c r="D104" s="12">
        <v>1676.3</v>
      </c>
      <c r="E104" s="13">
        <v>1883.5</v>
      </c>
      <c r="F104" s="14">
        <v>207.20000000000005</v>
      </c>
    </row>
    <row r="105" spans="1:6" ht="15.75" thickBot="1" x14ac:dyDescent="0.3">
      <c r="A105" s="150"/>
      <c r="B105" s="151"/>
      <c r="C105" s="34" t="s">
        <v>10</v>
      </c>
      <c r="D105" s="35">
        <v>5112.3999999999996</v>
      </c>
      <c r="E105" s="36">
        <v>4307.1000000000004</v>
      </c>
      <c r="F105" s="37">
        <v>-805.29999999999927</v>
      </c>
    </row>
    <row r="106" spans="1:6" ht="15.75" thickBot="1" x14ac:dyDescent="0.3">
      <c r="A106" s="38"/>
      <c r="B106" s="39"/>
      <c r="C106" s="40"/>
      <c r="E106" s="41"/>
    </row>
    <row r="107" spans="1:6" ht="33" customHeight="1" x14ac:dyDescent="0.25">
      <c r="A107" s="116" t="s">
        <v>1</v>
      </c>
      <c r="B107" s="146" t="s">
        <v>108</v>
      </c>
      <c r="C107" s="147"/>
      <c r="D107" s="136" t="s">
        <v>4</v>
      </c>
      <c r="E107" s="122" t="s">
        <v>5</v>
      </c>
      <c r="F107" s="126" t="s">
        <v>6</v>
      </c>
    </row>
    <row r="108" spans="1:6" ht="15.75" thickBot="1" x14ac:dyDescent="0.3">
      <c r="A108" s="145"/>
      <c r="B108" s="148"/>
      <c r="C108" s="149"/>
      <c r="D108" s="137"/>
      <c r="E108" s="138"/>
      <c r="F108" s="127"/>
    </row>
    <row r="109" spans="1:6" x14ac:dyDescent="0.25">
      <c r="A109" s="43" t="s">
        <v>109</v>
      </c>
      <c r="B109" s="128" t="s">
        <v>110</v>
      </c>
      <c r="C109" s="129"/>
      <c r="D109" s="44">
        <v>272118.5</v>
      </c>
      <c r="E109" s="45">
        <v>305897.7</v>
      </c>
      <c r="F109" s="46">
        <v>33779.200000000012</v>
      </c>
    </row>
    <row r="110" spans="1:6" x14ac:dyDescent="0.25">
      <c r="A110" s="33" t="s">
        <v>111</v>
      </c>
      <c r="B110" s="139" t="s">
        <v>112</v>
      </c>
      <c r="C110" s="140"/>
      <c r="D110" s="12">
        <v>118196</v>
      </c>
      <c r="E110" s="49">
        <v>168220.1</v>
      </c>
      <c r="F110" s="50">
        <v>50024.100000000006</v>
      </c>
    </row>
    <row r="111" spans="1:6" x14ac:dyDescent="0.25">
      <c r="A111" s="33" t="s">
        <v>113</v>
      </c>
      <c r="B111" s="47" t="s">
        <v>114</v>
      </c>
      <c r="C111" s="48"/>
      <c r="D111" s="12">
        <v>11037.1</v>
      </c>
      <c r="E111" s="49"/>
      <c r="F111" s="50">
        <v>-11037.1</v>
      </c>
    </row>
    <row r="112" spans="1:6" x14ac:dyDescent="0.25">
      <c r="A112" s="33" t="s">
        <v>115</v>
      </c>
      <c r="B112" s="139" t="s">
        <v>116</v>
      </c>
      <c r="C112" s="140"/>
      <c r="D112" s="12">
        <v>60139.9</v>
      </c>
      <c r="E112" s="49">
        <v>71792.3</v>
      </c>
      <c r="F112" s="50">
        <v>11652.400000000001</v>
      </c>
    </row>
    <row r="113" spans="1:6" x14ac:dyDescent="0.25">
      <c r="A113" s="33" t="s">
        <v>117</v>
      </c>
      <c r="B113" s="139" t="s">
        <v>118</v>
      </c>
      <c r="C113" s="140"/>
      <c r="D113" s="12">
        <v>9872.9</v>
      </c>
      <c r="E113" s="49">
        <v>10618.8</v>
      </c>
      <c r="F113" s="50">
        <v>745.89999999999964</v>
      </c>
    </row>
    <row r="114" spans="1:6" x14ac:dyDescent="0.25">
      <c r="A114" s="33" t="s">
        <v>119</v>
      </c>
      <c r="B114" s="139" t="s">
        <v>120</v>
      </c>
      <c r="C114" s="140"/>
      <c r="D114" s="12">
        <v>10507.5</v>
      </c>
      <c r="E114" s="49">
        <v>12383.8</v>
      </c>
      <c r="F114" s="50">
        <v>1876.2999999999993</v>
      </c>
    </row>
    <row r="115" spans="1:6" x14ac:dyDescent="0.25">
      <c r="A115" s="33" t="s">
        <v>121</v>
      </c>
      <c r="B115" s="139" t="s">
        <v>122</v>
      </c>
      <c r="C115" s="140"/>
      <c r="D115" s="12">
        <v>8548.9</v>
      </c>
      <c r="E115" s="49">
        <v>8663</v>
      </c>
      <c r="F115" s="50">
        <v>114.10000000000036</v>
      </c>
    </row>
    <row r="116" spans="1:6" x14ac:dyDescent="0.25">
      <c r="A116" s="33" t="s">
        <v>123</v>
      </c>
      <c r="B116" s="47" t="s">
        <v>124</v>
      </c>
      <c r="C116" s="48"/>
      <c r="D116" s="12">
        <v>1646.7</v>
      </c>
      <c r="E116" s="49"/>
      <c r="F116" s="50">
        <v>-1646.7</v>
      </c>
    </row>
    <row r="117" spans="1:6" x14ac:dyDescent="0.25">
      <c r="A117" s="33" t="s">
        <v>125</v>
      </c>
      <c r="B117" s="139" t="s">
        <v>126</v>
      </c>
      <c r="C117" s="140"/>
      <c r="D117" s="51">
        <v>12735</v>
      </c>
      <c r="E117" s="49">
        <v>26739.7</v>
      </c>
      <c r="F117" s="50">
        <v>14004.7</v>
      </c>
    </row>
    <row r="118" spans="1:6" x14ac:dyDescent="0.25">
      <c r="A118" s="33" t="s">
        <v>127</v>
      </c>
      <c r="B118" s="139" t="s">
        <v>128</v>
      </c>
      <c r="C118" s="140"/>
      <c r="D118" s="12">
        <v>6601.5</v>
      </c>
      <c r="E118" s="49">
        <v>6880</v>
      </c>
      <c r="F118" s="50">
        <v>278.5</v>
      </c>
    </row>
    <row r="119" spans="1:6" x14ac:dyDescent="0.25">
      <c r="A119" s="10" t="s">
        <v>129</v>
      </c>
      <c r="B119" s="139" t="s">
        <v>130</v>
      </c>
      <c r="C119" s="140"/>
      <c r="D119" s="12">
        <v>32060</v>
      </c>
      <c r="E119" s="52"/>
      <c r="F119" s="50">
        <v>-32060</v>
      </c>
    </row>
    <row r="120" spans="1:6" x14ac:dyDescent="0.25">
      <c r="A120" s="53" t="s">
        <v>131</v>
      </c>
      <c r="B120" s="141" t="s">
        <v>132</v>
      </c>
      <c r="C120" s="142"/>
      <c r="D120" s="12">
        <v>450</v>
      </c>
      <c r="E120" s="54">
        <v>600</v>
      </c>
      <c r="F120" s="50">
        <v>150</v>
      </c>
    </row>
    <row r="121" spans="1:6" ht="15.75" thickBot="1" x14ac:dyDescent="0.3">
      <c r="A121" s="15" t="s">
        <v>133</v>
      </c>
      <c r="B121" s="141" t="s">
        <v>134</v>
      </c>
      <c r="C121" s="142"/>
      <c r="D121" s="55">
        <v>323</v>
      </c>
      <c r="E121" s="56"/>
      <c r="F121" s="50">
        <v>-323</v>
      </c>
    </row>
    <row r="122" spans="1:6" ht="15.75" thickBot="1" x14ac:dyDescent="0.3">
      <c r="A122" s="57"/>
      <c r="B122" s="143" t="s">
        <v>135</v>
      </c>
      <c r="C122" s="144"/>
      <c r="D122" s="58">
        <v>272118.5</v>
      </c>
      <c r="E122" s="59">
        <v>305897.7</v>
      </c>
      <c r="F122" s="60">
        <v>33779.200000000012</v>
      </c>
    </row>
  </sheetData>
  <mergeCells count="40">
    <mergeCell ref="A104:A105"/>
    <mergeCell ref="B104:B105"/>
    <mergeCell ref="B118:C118"/>
    <mergeCell ref="B119:C119"/>
    <mergeCell ref="B120:C120"/>
    <mergeCell ref="B121:C121"/>
    <mergeCell ref="B122:C122"/>
    <mergeCell ref="B117:C117"/>
    <mergeCell ref="A107:A108"/>
    <mergeCell ref="B107:C108"/>
    <mergeCell ref="B114:C114"/>
    <mergeCell ref="B115:C115"/>
    <mergeCell ref="D107:D108"/>
    <mergeCell ref="E107:E108"/>
    <mergeCell ref="B110:C110"/>
    <mergeCell ref="B112:C112"/>
    <mergeCell ref="B113:C113"/>
    <mergeCell ref="F107:F108"/>
    <mergeCell ref="B109:C109"/>
    <mergeCell ref="A7:A9"/>
    <mergeCell ref="B7:B9"/>
    <mergeCell ref="A11:A16"/>
    <mergeCell ref="B11:B16"/>
    <mergeCell ref="A18:A19"/>
    <mergeCell ref="B18:B19"/>
    <mergeCell ref="A23:A24"/>
    <mergeCell ref="B23:B24"/>
    <mergeCell ref="B26:B30"/>
    <mergeCell ref="A26:A30"/>
    <mergeCell ref="A32:A38"/>
    <mergeCell ref="B32:B38"/>
    <mergeCell ref="A40:A102"/>
    <mergeCell ref="B40:B102"/>
    <mergeCell ref="A2:F2"/>
    <mergeCell ref="A4:A5"/>
    <mergeCell ref="B4:B5"/>
    <mergeCell ref="C4:C5"/>
    <mergeCell ref="D4:D5"/>
    <mergeCell ref="E4:E5"/>
    <mergeCell ref="F4:F5"/>
  </mergeCells>
  <pageMargins left="0" right="0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pajamos</vt:lpstr>
      <vt:lpstr>asignavimai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Paliulytė</dc:creator>
  <cp:lastModifiedBy>Vaida Kalasevičienė</cp:lastModifiedBy>
  <cp:lastPrinted>2024-11-27T12:43:10Z</cp:lastPrinted>
  <dcterms:created xsi:type="dcterms:W3CDTF">2024-11-26T12:39:43Z</dcterms:created>
  <dcterms:modified xsi:type="dcterms:W3CDTF">2024-12-09T11:35:29Z</dcterms:modified>
</cp:coreProperties>
</file>