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Inga.Mituzaite\Desktop\"/>
    </mc:Choice>
  </mc:AlternateContent>
  <xr:revisionPtr revIDLastSave="0" documentId="8_{D9513788-1643-4DE0-8032-C04D1002C3DE}" xr6:coauthVersionLast="47" xr6:coauthVersionMax="47" xr10:uidLastSave="{00000000-0000-0000-0000-000000000000}"/>
  <bookViews>
    <workbookView xWindow="-108" yWindow="-108" windowWidth="23256" windowHeight="12456" xr2:uid="{00000000-000D-0000-FFFF-FFFF00000000}"/>
  </bookViews>
  <sheets>
    <sheet name="Lapas1" sheetId="1" r:id="rId1"/>
    <sheet name="Lapas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VZOizdVzcOc6Gs+V9cIcCwFKU3mvLRuDCtUCUVaoVKA="/>
    </ext>
  </extLst>
</workbook>
</file>

<file path=xl/calcChain.xml><?xml version="1.0" encoding="utf-8"?>
<calcChain xmlns="http://schemas.openxmlformats.org/spreadsheetml/2006/main">
  <c r="J38" i="1" l="1"/>
  <c r="H38" i="1"/>
  <c r="J33" i="1"/>
  <c r="H33" i="1"/>
  <c r="G27" i="1"/>
  <c r="G24" i="1"/>
  <c r="G17" i="1"/>
  <c r="G12" i="1"/>
</calcChain>
</file>

<file path=xl/sharedStrings.xml><?xml version="1.0" encoding="utf-8"?>
<sst xmlns="http://schemas.openxmlformats.org/spreadsheetml/2006/main" count="180" uniqueCount="127">
  <si>
    <t>Eil. Nr.</t>
  </si>
  <si>
    <t>Projekto pavadinimas</t>
  </si>
  <si>
    <t>Aprašymas</t>
  </si>
  <si>
    <t>Planuojami gyvendinimo terminai (metais ir ketvirčiais)</t>
  </si>
  <si>
    <t>Projekto biudžetas</t>
  </si>
  <si>
    <t>Projektų įgyvendinimo plano pateikimo data</t>
  </si>
  <si>
    <t>Finansavimo sutarties pasirašymo data</t>
  </si>
  <si>
    <t>Projekto vykdymas</t>
  </si>
  <si>
    <t>Vertinimo rodikliai</t>
  </si>
  <si>
    <t>pradžia</t>
  </si>
  <si>
    <t>pabaiga</t>
  </si>
  <si>
    <t>Bendras lėšų poreikis, eurais</t>
  </si>
  <si>
    <t>Iš jų:</t>
  </si>
  <si>
    <t>Viešieji pirkimai projektavimui (pasirinkti)</t>
  </si>
  <si>
    <t>Projektavimas (pasirinkti)</t>
  </si>
  <si>
    <t>Viešieji pirkimai darbams/paslaugoms (pasirinkti)</t>
  </si>
  <si>
    <t>Rangos darbų vykdymas/Paslaugos atlikimas (pasirinkti)</t>
  </si>
  <si>
    <t>Rodiklis</t>
  </si>
  <si>
    <t>Reikšmė 2025-01-01</t>
  </si>
  <si>
    <t>Reikšmė 2026-01-01</t>
  </si>
  <si>
    <t>Reikšmė 2027-01-01</t>
  </si>
  <si>
    <t>Reikšmė 2028-01-01</t>
  </si>
  <si>
    <t>Reikšmė 2029-01-01</t>
  </si>
  <si>
    <t>Reikšmė 2030-01-01</t>
  </si>
  <si>
    <t>Reikšmė pabaigoje</t>
  </si>
  <si>
    <t>ES fondų lėšos</t>
  </si>
  <si>
    <t>Lietuvos Respublikos valstybės biudžeto bendrojo finansavimo lėšos</t>
  </si>
  <si>
    <t>Savivaldybės (-ių) biudžeto (-ų) lėšos</t>
  </si>
  <si>
    <t>1. Strategijos tikslas</t>
  </si>
  <si>
    <t>Didinti Šiaulių miesto patrauklumą gyventi ir kurtis</t>
  </si>
  <si>
    <t>1.1. Strategijos uždavinys</t>
  </si>
  <si>
    <t>Pagerinti viešųjų paslaugų prieinamumą ir jų įvairovę, padidinti socialinio būsto prieinamumą Šiaulių mieste.</t>
  </si>
  <si>
    <t xml:space="preserve">1.1.1. </t>
  </si>
  <si>
    <t>Ikimokyklinio ugdymo paslaugų prieinamumo didinimas Šiaulių miesto savivaldybėje</t>
  </si>
  <si>
    <t xml:space="preserve">Ikimokyklinio ugdymo paslaugų teikimui pritaikomas pastatas, adresu Pabalių g. 53, Šiauliai, įsigyjama reikiama įranga ir baldai bei ikimokykliniam ugdymui pritaikomos erdvės lauke. </t>
  </si>
  <si>
    <t>2023 m. IV ketv.</t>
  </si>
  <si>
    <t xml:space="preserve">2026 m. III ketv. </t>
  </si>
  <si>
    <t>2 500 000,00</t>
  </si>
  <si>
    <t>828 989,33</t>
  </si>
  <si>
    <t>Vykdomas konkursas</t>
  </si>
  <si>
    <t>P - Naujos arba modernizuotos vaikų priežiūros infrastruktūros mokymo klasių talpumas (asmenys)</t>
  </si>
  <si>
    <t>P - Sukurtų naujų ikimokyklinio ugdymo vietų skaičius (skaičius)</t>
  </si>
  <si>
    <t>R - Naujos arba modernizuotos vaikų priežiūros infrastruktūros naudotojų skaičius per metus (naudotojai per metus)</t>
  </si>
  <si>
    <t>1.1.2.</t>
  </si>
  <si>
    <t>Bendrojo ugdymo, neformaliojo ugdymo ir kitų viešųjų paslaugų teikimui trūkstamos infrastruktūros sukūrimas, adresu J. Jablonskio g. 14, Šiauliai.</t>
  </si>
  <si>
    <t xml:space="preserve">Dainų parko prieigose, adresu J. Jablonskio g. 14, Šiauliai, bus statomas A++ klasės pastatas, kurio bendrasis plotas 11 745 kv.m., skirtas bendrojo ugdymo, neformaliojo ugdymo, visuomenės sveikatos stiprinimo paslaugų teikimui bei sporto, užimtumo ir aktyvaus laisvalaikio veiklų organizavimui. </t>
  </si>
  <si>
    <t>2026 m. IV ketv.</t>
  </si>
  <si>
    <t>Pasirašyta sutartis</t>
  </si>
  <si>
    <t>Gautas statybą leidžiantis dokumentas</t>
  </si>
  <si>
    <t>Vykdomi darbai/paslaugos</t>
  </si>
  <si>
    <t>P - Integruoti teritorinio vystymo projektai (projektai)</t>
  </si>
  <si>
    <t>P - Naujų ar rekonstruotų pastatų, kurių pirminės energijos paklausa yra bent 20 % mažesnė, nei reikalauja energijos beveik nevartojantis pastatas, plotas</t>
  </si>
  <si>
    <t>R - Metinis konsoliduotų viešųjų paslaugų vartotojų skaičius (vartotojai per metus)</t>
  </si>
  <si>
    <t>1.1.3.</t>
  </si>
  <si>
    <t>S. Daukanto inžinerijos gimnazijos  infrastruktūros modernizavimas, pritaikant specializuotų inžinerinio ugdymo programų vykdymui</t>
  </si>
  <si>
    <t>S. Daukanto inžinerijos gimnazijos, adresu S. Daukanto g. 71, Šiauliai, infrastruktūros modernizavimas, pritaikant vykdyti specializuoto ugdymo krypties pagrindinio ir vidurinio ugdymo kartu su inžineriniu ugdymu programas</t>
  </si>
  <si>
    <t>2026 m. III ketv.</t>
  </si>
  <si>
    <t>1.1.4.</t>
  </si>
  <si>
    <t xml:space="preserve">Bendrojo ugdymo paslaugų  kokybės gerinimas ir prieinamumo didinimas Šiaulių mieste, modernizuojant Šiaulių Ragainės progimnaziją </t>
  </si>
  <si>
    <t xml:space="preserve">Šiaulių Ragainės progimnazijos (Tilžės g. 85, Šiauliai), pritaikymas racionaliam naudojimui, didinant bendrojo ugdymo paslaugų prieinamumą. Įgyvendinant veiksmą bus įdiegti universalaus dizaino principai, įrengiamos trūkstamas ugdymo ir poilsio erdvės, laboratorijos, trūkstami mokymo kabinetai bei sporto salė, atnaujintos vidaus patalpos bei vidaus inžinerinės sistemos ir įdiegtos energiją taupančios priemonės. </t>
  </si>
  <si>
    <t>1.1.5.</t>
  </si>
  <si>
    <t xml:space="preserve">Bendrojo ugdymo paslaugų  kokybės gerinimas ir prieinamumo didinimas Šiaulių mieste, modernizuojant  Vinco Kudirkos progimnaziją </t>
  </si>
  <si>
    <t>Vinco Kudirkos progimnazijos (Dvaro g. 129, Šiauliai) modernizavimas, pritaikant racionaliam naudojimui naudojimui: universalaus dizaino principu įrengiant trūkstamas ugdymo ir poilsio erdves, laboratorijas, trūkstamus mokymo kabinetus, atnaujinant vidaus inžinerines sistemas ir įdiegiant energiją taupančias priemones.</t>
  </si>
  <si>
    <t>Projektiniai pasiūlymai</t>
  </si>
  <si>
    <t>1.1.6.</t>
  </si>
  <si>
    <t>Šiaulių jaunųjų gamtininkų centro jojimo skyriaus modernizavimas,  sukuriant tinkamas sąlygas visuomenės sveikatos stiprinimo, neformaliojo švietimo viešųjų paslaugų teikimui, gyventojų poilsio organizavimui.</t>
  </si>
  <si>
    <t xml:space="preserve"> Šiaulių jaunųjų gamtininkų centro jojimo skyriaus (Žuvininkų g. 30, Šiauliai) modernizavimas, didinant jo funkcionalumą ir pritaikant jį neformaliojo ugdymo paslaugų plėtrai  ir naujų sveikatos paslaugų (hipoterapija) teikimui. Rekonstrukcijos metu bus padidinamas  Šiaulių jaunųjų gamtininkų centro jojimo skyriaus talpumas (iki 2772 kv.m. bendro ploto), pasiekiama A++ energetinė klasė. Objekto rekonstrukcija ir trūkstamų erdvių įrengimas, taikant universalaus dizaino principus, sudarys tinkamas sąlygas įstaigos teikiamų paslaugų pajėgumų didinimui ir naujų viešųjų paslaugų specialiųjų ugdymo poreikių turintiems vaikams ir suaugusiems asmenims su negalia teikimui. </t>
  </si>
  <si>
    <t xml:space="preserve">2023 m. IV ketv. </t>
  </si>
  <si>
    <t>2027 m. I ketv.</t>
  </si>
  <si>
    <t xml:space="preserve">Parengtas projektas </t>
  </si>
  <si>
    <t>1.1.7.</t>
  </si>
  <si>
    <t>Edukacinių erdvių įrengimas Šiaulių miesto ugdymo įstaigose, plėtojant visos dienos mokyklos veiklas</t>
  </si>
  <si>
    <t xml:space="preserve">Kuriamos visos dienos mokyklos erdvės pradinio ir bendrojo ugdymo įstaigose. Veiksmo įgyvendinimo metu bus suremontuostos ir įrengtos edukacinės, aktyvios veiklos bei poilsio erdvės, skirtos visos dienos veikloms. Planuojama, kad visos dienos erdvės bus sukurtos 10 įstaigų: Centro pradinėje mokykloje (A. Mickevičiaus g. 9, Šiauliai), Gytarių progimnazijoje (K. Korsako g. 10, Šiauliai), ,,Juventos" progimnazijoje (P. Višinskio g. 16, Šiauliai),Vinco Kudirkos progimnazijoje (Dvaro g. 129, Šiauliai), Medelyno progimnazijoje (Birutės g. 40, Šiauliai), ,,Rasos" progimnazijoje (Tiesos g. 1, Šiauliai), ,,Romuvos" progimnazijoje (Dainų g. 13, Šiauliai), ,,Sandoros" progimnazijoje (K. Korsako g. 8, Šiauliai), ,,Saulės" pradinėje mokykloje (Dainų g. 15, Šiauliai) ir Zoknių progimnazijoje (Radviliškio g. 82B, Šiauliai). </t>
  </si>
  <si>
    <t>P - Naujos arba modernizuotos švietimo infrastruktūros mokymo klasių talpumas (asmenys).</t>
  </si>
  <si>
    <t>R - Naujos arba modernizuotos švietimo  infrastruktūros naudotojų skaičius per metus (naudotojai per metus</t>
  </si>
  <si>
    <t xml:space="preserve">R - Mokinių, kurie naudojasi sukurta visos dienos mokyklos infrastruktūra, 
skaičius (asmenys per metus).
</t>
  </si>
  <si>
    <t>1.1.8.</t>
  </si>
  <si>
    <t>Šiaulių miesto ,,Romuvos",  ,,Dainų" ir  Salduvės  progimnazijų bei Didždvario ir Lieporių gimnazijų lauko infrastruktūros atnaujinimas, pritaikymas ugdymo poreikiams ir funkcionalumo didinimas.</t>
  </si>
  <si>
    <t xml:space="preserve">Penkių bendrojo ugdymo įstaigų  teritorijų pertvarkymas ir/ar esamų statinių (stadionų) rekonstrukcija į daugiafunkcinius aikštynus, pritaikytus bendrojo ugdymo paslaugų, atitinkančių higienos normos HN 21:2017 „Mokykla, vykdanti bendrojo ugdymo programas. Bendrieji sveikatos saugos reikalavimai“ reikalavimus, organizavimui ir teikimui ir gyventojų poreikiams (aktyviam laisvalaikiui, užimtumui, sveikatinimui).                                                                                                                                               Įgyvendinant veiksmą aikštynai įrengiami ,,Romuvos" progimnazijos teritorijoje (Dainų g. 13, Šiauliai) , ,,Dainų" progimnazijos teritorijoje (Dainų g. 45, Šiauliai), Salduvės progimnazijos teritorijoje (K. Kalinausko g. 19, Šiauliai), Didždvario gimnazijos teritorijoje (Vilniaus g. 188, Šiauliai), Lieporių gimnazijos teritorijoje (V. Grinkevičiaus g. 22, Šiauliai). Pertvarkant šių mokyklų teritorijas taip pat bus sutvarkoma lauko infrastruktūra (pėsčiųjų takai, žalieji plotai, parkavimo vietos) bei ugdymo įstaigų prieigų infrastruktūra, užtikrinanti saugų mokinių patekimą į ugdymo įstaigas. 
</t>
  </si>
  <si>
    <t>R - Metinis konsoliduotų viešųjų paslaugų vartotojų skaičius</t>
  </si>
  <si>
    <t>1.1.9.</t>
  </si>
  <si>
    <t>Socialinio būsto fondo plėtra Šiaulių miesto savivaldybėje</t>
  </si>
  <si>
    <t xml:space="preserve">Didinant savivaldybės socialinio būsto fondą ir užtikrinat galimybes apsirūpinti būstu tikslines grupes (asmenis su negalia ir gausias šeimas) numatomas butų Šiaulių mieste įsigijimas ir (ar) pritaikymas asmenims su negalia. 
</t>
  </si>
  <si>
    <t>2024 m. III ketv.</t>
  </si>
  <si>
    <t xml:space="preserve">2029 m. I ketv. </t>
  </si>
  <si>
    <t>Neaktualu</t>
  </si>
  <si>
    <t>Parengti pirkimo dokumentai</t>
  </si>
  <si>
    <t xml:space="preserve">P -  Naujų arba modernizuotų socialinių būstų talpumas
(Asmenys)
</t>
  </si>
  <si>
    <t>R - Naujų arba modernizuotų socialinių būstų naudotojų skaičius per metus (Naudotojai per metus)</t>
  </si>
  <si>
    <t xml:space="preserve">1.2 strategijos uždavinys </t>
  </si>
  <si>
    <t>Sukurti tvarią, sveiką, įtraukią ir patogią gyventi miesto aplinką</t>
  </si>
  <si>
    <t>1.2.1.</t>
  </si>
  <si>
    <t xml:space="preserve">Lieporių parko atgaivinimas ir pritaikymas bendruomenės veiklai </t>
  </si>
  <si>
    <t>Šiaulių miesto Lieporių parko atgaivinimas, pritaikant aktyviam šeimos laisvalaikiui: universalių lauko žaidimų įvairaus amžiaus vaikams aikštelių įrengimas, pėsčiųjų ir dviračių takų infrastruktūros atnaujinimas ir plėtra, apšvietimo infrastruktūros atnaujinimas ir plėtra, želdynų ir kraštovaizdžio sutvarkymas, mažosios architektūros elementų įrengimas, teritorijos pritaikymas neįgaliesiems, esamos automobilių statymo infrastruktūros modernizavimas ir plėtra parko prieigose.</t>
  </si>
  <si>
    <t>2024 m. II ketv.</t>
  </si>
  <si>
    <t>R - Sukurtos arba atkurtos teritorijos, naudojamos ekonominei, rekreacinei ar turizmo paskirčiai</t>
  </si>
  <si>
    <t>1.2.2.</t>
  </si>
  <si>
    <t>Tankiai apgyvendintos Šiaulių miesto urbanizuotos teritorijos atgaivinimas, žalinimas ir funkcionalumo didinimas</t>
  </si>
  <si>
    <t>Šiaulių miesto kvartalo, kurį riboja Rasos g. ir Aukštabalio g. atgaivinimas, humanizuotuojant jo viešąsias erdves: rekonstruojant kvartalo privažiuojamuosius kelius, stovėjimo aikšteles ir pėsčiųjų takus pagal universalaus dizaino principą; įrengiant automobilių stovėjimo vietas, skirtas asmenims su negalia; paskirstant eismo srautus ir sukuriant sąlygas sumažinti eismo greitį kvartalo viduje; formuojant pėsčiųjų, poilsio zonas atskirtas nuo gatvių važiuojamosios dalies; sukuriant naujas aktyviam laisvalaikiui skirtas erdves, prieinamas įvairaus amžiaus žmonėms bei suburiančias įvairių interesų bei amžiaus grupes, kartu prisitaikant prie esamų želdinių, juos išsaugant; įrengiant naują apšvietimą; sutvarkant paviršinių nuotekų tvarkymui skirtą infrasttruktūrą, kitą viešąją (įskaitant žaliąją) infrastruktūrą.</t>
  </si>
  <si>
    <t>2023 m. III ketv.</t>
  </si>
  <si>
    <t>R - Rekultivuota žemė, naudojama žaliesiems plotams, socialiniams būstams, ekonominei arba kitai paskirčiai</t>
  </si>
  <si>
    <t>B- Atviros erdvės, sukurtos arba atkurtos miestų teritorijose</t>
  </si>
  <si>
    <t>1.2.3.</t>
  </si>
  <si>
    <t>Vientiso dviračių takų tinklo kūrimas integruojant bevariklį transportą į bendrą transporto sistemą</t>
  </si>
  <si>
    <t>Vientiso, rišlaus ir saugaus bevariklio transporto infrastruktūros tinklo suformavimas Šiaulių mieste, pagal Šiaulių miesto darnaus judumo plano brėžinį ,,Dviračių tinklo plėtros schema", įrengiant, rekonstruojant ar kapitaliai remontuojant dviračiams skirtą infrastruktūrą.</t>
  </si>
  <si>
    <t>2023 IV ketv.</t>
  </si>
  <si>
    <t>2029 m. II ketv.</t>
  </si>
  <si>
    <t>P - Dviračiams skirta infrastruktūra, kuriai suteikta parama (kilometrai)</t>
  </si>
  <si>
    <t>R - Dviračiams skirtos infrastruktūros naudotojų skaičius per metus (naudotojai per metus)</t>
  </si>
  <si>
    <t>1.2.3. Projektą sudaro 27 objektai, vieni dar nepradėti, kituose jau vykdomi rangos darbai</t>
  </si>
  <si>
    <t>Viešieji pirkimai</t>
  </si>
  <si>
    <t>PROJEKTAVIMAS</t>
  </si>
  <si>
    <t>RANGA</t>
  </si>
  <si>
    <t>Pradėta</t>
  </si>
  <si>
    <t>Parengti pirkimo dok.</t>
  </si>
  <si>
    <t>Įvykęs konkursas, sudaryta sutartis</t>
  </si>
  <si>
    <t>Projekta-
vimas</t>
  </si>
  <si>
    <t>Eksper-
tizė</t>
  </si>
  <si>
    <t>SLD</t>
  </si>
  <si>
    <t>Data</t>
  </si>
  <si>
    <t>Nr</t>
  </si>
  <si>
    <t>Paskelbta</t>
  </si>
  <si>
    <t>Rangos sutartis</t>
  </si>
  <si>
    <t>Baigti rangos darbai</t>
  </si>
  <si>
    <t>Projektavimas</t>
  </si>
  <si>
    <t>Darbai/Paslaugos</t>
  </si>
  <si>
    <t>Darbai/paslaugos baigti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</si>
</sst>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quot;-&quot;mm&quot;-&quot;dd"/>
  </numFmts>
  <fonts count="11" x14ac:knownFonts="1">
    <font>
      <sz val="11"/>
      <color theme="1"/>
      <name val="Calibri"/>
      <scheme val="minor"/>
    </font>
    <font>
      <sz val="10"/>
      <color theme="1"/>
      <name val="Times New Roman"/>
      <family val="1"/>
      <charset val="186"/>
    </font>
    <font>
      <i/>
      <sz val="10"/>
      <color theme="1"/>
      <name val="Times New Roman"/>
      <family val="1"/>
      <charset val="186"/>
    </font>
    <font>
      <b/>
      <sz val="10"/>
      <color theme="1"/>
      <name val="Times New Roman"/>
      <family val="1"/>
      <charset val="186"/>
    </font>
    <font>
      <sz val="11"/>
      <name val="Calibri"/>
      <family val="2"/>
      <charset val="186"/>
    </font>
    <font>
      <b/>
      <i/>
      <sz val="10"/>
      <color theme="1"/>
      <name val="Times New Roman"/>
      <family val="1"/>
      <charset val="186"/>
    </font>
    <font>
      <b/>
      <sz val="11"/>
      <color theme="1"/>
      <name val="Calibri"/>
      <family val="2"/>
      <charset val="186"/>
    </font>
    <font>
      <sz val="11"/>
      <color theme="1"/>
      <name val="Calibri"/>
      <family val="2"/>
      <charset val="186"/>
      <scheme val="minor"/>
    </font>
    <font>
      <b/>
      <sz val="11"/>
      <color theme="1"/>
      <name val="Times New Roman"/>
      <family val="1"/>
      <charset val="186"/>
    </font>
    <font>
      <sz val="11"/>
      <color theme="1"/>
      <name val="Times New Roman"/>
      <family val="1"/>
      <charset val="186"/>
    </font>
    <font>
      <sz val="11"/>
      <color theme="1"/>
      <name val="Calibri"/>
      <family val="2"/>
      <charset val="186"/>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9EAD3"/>
        <bgColor rgb="FFD9EAD3"/>
      </patternFill>
    </fill>
    <fill>
      <patternFill patternType="solid">
        <fgColor rgb="FFE7E6E6"/>
        <bgColor rgb="FFE7E6E6"/>
      </patternFill>
    </fill>
    <fill>
      <patternFill patternType="solid">
        <fgColor rgb="FFCFE2F3"/>
        <bgColor rgb="FFCFE2F3"/>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72">
    <xf numFmtId="0" fontId="0" fillId="0" borderId="0" xfId="0"/>
    <xf numFmtId="0" fontId="1" fillId="0" borderId="0" xfId="0" applyFont="1"/>
    <xf numFmtId="0" fontId="2" fillId="0" borderId="0" xfId="0" applyFont="1"/>
    <xf numFmtId="0" fontId="3" fillId="0" borderId="1" xfId="0" applyFont="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2" fillId="0" borderId="10" xfId="0" applyFont="1" applyBorder="1" applyAlignment="1">
      <alignment vertical="top" wrapText="1"/>
    </xf>
    <xf numFmtId="0" fontId="2" fillId="0" borderId="4" xfId="0" applyFont="1" applyBorder="1" applyAlignment="1">
      <alignment vertical="top" wrapText="1"/>
    </xf>
    <xf numFmtId="0" fontId="1" fillId="0" borderId="10" xfId="0" applyFont="1" applyBorder="1"/>
    <xf numFmtId="0" fontId="2" fillId="0" borderId="3" xfId="0" applyFont="1" applyBorder="1" applyAlignment="1">
      <alignment vertical="top" wrapText="1"/>
    </xf>
    <xf numFmtId="0" fontId="2" fillId="2" borderId="11" xfId="0" applyFont="1" applyFill="1" applyBorder="1" applyAlignment="1">
      <alignment vertical="top" wrapText="1"/>
    </xf>
    <xf numFmtId="3" fontId="2" fillId="0" borderId="10" xfId="0" applyNumberFormat="1" applyFont="1" applyBorder="1" applyAlignment="1">
      <alignment vertical="top" wrapText="1"/>
    </xf>
    <xf numFmtId="0" fontId="1" fillId="0" borderId="1" xfId="0" applyFont="1" applyBorder="1"/>
    <xf numFmtId="0" fontId="2" fillId="5" borderId="12" xfId="0" applyFont="1" applyFill="1" applyBorder="1" applyAlignment="1">
      <alignment vertical="top" wrapText="1"/>
    </xf>
    <xf numFmtId="3" fontId="2" fillId="2" borderId="12" xfId="0" applyNumberFormat="1" applyFont="1" applyFill="1" applyBorder="1" applyAlignment="1">
      <alignment vertical="top" wrapText="1"/>
    </xf>
    <xf numFmtId="0" fontId="2" fillId="0" borderId="13" xfId="0" applyFont="1" applyBorder="1" applyAlignment="1">
      <alignment vertical="top" wrapText="1"/>
    </xf>
    <xf numFmtId="3" fontId="2" fillId="2" borderId="10" xfId="0" applyNumberFormat="1" applyFont="1" applyFill="1" applyBorder="1" applyAlignment="1">
      <alignment vertical="top" wrapText="1"/>
    </xf>
    <xf numFmtId="2" fontId="2" fillId="2" borderId="10" xfId="0" applyNumberFormat="1" applyFont="1" applyFill="1" applyBorder="1" applyAlignment="1">
      <alignment horizontal="right" vertical="top" wrapText="1"/>
    </xf>
    <xf numFmtId="0" fontId="2" fillId="2" borderId="10" xfId="0" applyFont="1" applyFill="1" applyBorder="1" applyAlignment="1">
      <alignment vertical="top" wrapText="1"/>
    </xf>
    <xf numFmtId="0" fontId="2" fillId="3" borderId="10" xfId="0" applyFont="1" applyFill="1" applyBorder="1" applyAlignment="1">
      <alignment horizontal="right" vertical="top" wrapText="1"/>
    </xf>
    <xf numFmtId="0" fontId="2" fillId="0" borderId="0" xfId="0" applyFont="1" applyAlignment="1">
      <alignment vertical="center" wrapText="1"/>
    </xf>
    <xf numFmtId="0" fontId="2" fillId="0" borderId="10" xfId="0" applyFont="1" applyBorder="1"/>
    <xf numFmtId="0" fontId="2" fillId="3" borderId="11" xfId="0" applyFont="1" applyFill="1" applyBorder="1" applyAlignment="1">
      <alignment vertical="top" wrapText="1"/>
    </xf>
    <xf numFmtId="0" fontId="2" fillId="2" borderId="11" xfId="0" applyFont="1" applyFill="1" applyBorder="1" applyAlignment="1">
      <alignment horizontal="right" vertical="top"/>
    </xf>
    <xf numFmtId="0" fontId="1" fillId="0" borderId="0" xfId="0" applyFont="1" applyAlignment="1">
      <alignment wrapText="1"/>
    </xf>
    <xf numFmtId="0" fontId="6" fillId="0" borderId="0" xfId="0" applyFont="1"/>
    <xf numFmtId="0" fontId="7" fillId="0" borderId="0" xfId="0" applyFont="1"/>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 fontId="2" fillId="3"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2" fillId="0" borderId="1" xfId="0" applyFont="1" applyBorder="1" applyAlignment="1">
      <alignment horizontal="center" vertical="top" wrapText="1"/>
    </xf>
    <xf numFmtId="3" fontId="2" fillId="0" borderId="1" xfId="0" applyNumberFormat="1" applyFont="1" applyBorder="1" applyAlignment="1">
      <alignment horizontal="center" vertical="top" wrapText="1"/>
    </xf>
    <xf numFmtId="0" fontId="1" fillId="3" borderId="1" xfId="0" applyFont="1" applyFill="1" applyBorder="1" applyAlignment="1">
      <alignment horizontal="center"/>
    </xf>
    <xf numFmtId="0" fontId="5" fillId="0" borderId="1" xfId="0" applyFont="1" applyBorder="1" applyAlignment="1">
      <alignment horizontal="center" vertical="top" wrapText="1"/>
    </xf>
    <xf numFmtId="0" fontId="2" fillId="3" borderId="1" xfId="0" applyFont="1" applyFill="1" applyBorder="1" applyAlignment="1">
      <alignment horizontal="center"/>
    </xf>
    <xf numFmtId="0" fontId="1" fillId="3" borderId="1" xfId="0" applyFont="1" applyFill="1" applyBorder="1" applyAlignment="1">
      <alignment horizontal="center" vertical="top" wrapText="1"/>
    </xf>
    <xf numFmtId="3" fontId="2" fillId="0" borderId="1" xfId="0" applyNumberFormat="1" applyFont="1" applyBorder="1" applyAlignment="1">
      <alignment horizontal="center" vertical="top"/>
    </xf>
    <xf numFmtId="165" fontId="2" fillId="3" borderId="1" xfId="0" applyNumberFormat="1" applyFont="1" applyFill="1" applyBorder="1" applyAlignment="1">
      <alignment horizontal="center" vertical="top"/>
    </xf>
    <xf numFmtId="164" fontId="2"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4" fontId="2" fillId="0" borderId="1" xfId="0" applyNumberFormat="1" applyFont="1" applyBorder="1" applyAlignment="1">
      <alignment horizontal="center" vertical="top" wrapText="1"/>
    </xf>
    <xf numFmtId="4" fontId="2" fillId="3" borderId="1" xfId="0" applyNumberFormat="1" applyFont="1" applyFill="1" applyBorder="1" applyAlignment="1">
      <alignment horizontal="center"/>
    </xf>
    <xf numFmtId="3" fontId="2" fillId="3" borderId="1" xfId="0" applyNumberFormat="1" applyFont="1" applyFill="1" applyBorder="1" applyAlignment="1">
      <alignment vertical="top" wrapText="1"/>
    </xf>
    <xf numFmtId="4" fontId="1" fillId="3" borderId="1" xfId="0" applyNumberFormat="1" applyFont="1" applyFill="1" applyBorder="1" applyAlignment="1">
      <alignment horizontal="center"/>
    </xf>
    <xf numFmtId="4" fontId="2" fillId="0" borderId="1" xfId="0" applyNumberFormat="1" applyFont="1" applyBorder="1" applyAlignment="1">
      <alignment horizontal="center" vertical="top"/>
    </xf>
    <xf numFmtId="0" fontId="8" fillId="4" borderId="14" xfId="0" applyFont="1" applyFill="1" applyBorder="1" applyAlignment="1">
      <alignment horizontal="center" vertical="center" wrapText="1"/>
    </xf>
    <xf numFmtId="0" fontId="4" fillId="0" borderId="15" xfId="0" applyFont="1" applyBorder="1"/>
    <xf numFmtId="0" fontId="4" fillId="0" borderId="16" xfId="0" applyFont="1" applyBorder="1"/>
    <xf numFmtId="0" fontId="8" fillId="6" borderId="14" xfId="0" applyFont="1" applyFill="1" applyBorder="1" applyAlignment="1">
      <alignment horizontal="center" vertical="center" wrapText="1"/>
    </xf>
    <xf numFmtId="0" fontId="10" fillId="0" borderId="5" xfId="0" applyFont="1" applyBorder="1"/>
    <xf numFmtId="0" fontId="10" fillId="0" borderId="7" xfId="0" applyFont="1" applyBorder="1"/>
    <xf numFmtId="164" fontId="2" fillId="3" borderId="1" xfId="0" applyNumberFormat="1" applyFont="1" applyFill="1" applyBorder="1" applyAlignment="1">
      <alignment horizontal="center" vertical="top"/>
    </xf>
    <xf numFmtId="164" fontId="2" fillId="0" borderId="1" xfId="0" applyNumberFormat="1" applyFont="1" applyFill="1" applyBorder="1" applyAlignment="1">
      <alignment horizontal="center" vertical="top"/>
    </xf>
    <xf numFmtId="0" fontId="10" fillId="0" borderId="3" xfId="0" applyFont="1" applyBorder="1"/>
    <xf numFmtId="0" fontId="10" fillId="0" borderId="4" xfId="0" applyFont="1" applyBorder="1"/>
    <xf numFmtId="0" fontId="10" fillId="0" borderId="9" xfId="0" applyFont="1" applyBorder="1"/>
    <xf numFmtId="0" fontId="10" fillId="0" borderId="7" xfId="0" applyFont="1" applyFill="1" applyBorder="1"/>
    <xf numFmtId="4" fontId="2" fillId="0" borderId="10" xfId="0" applyNumberFormat="1" applyFont="1" applyBorder="1"/>
    <xf numFmtId="4" fontId="1" fillId="0" borderId="10" xfId="0" applyNumberFormat="1" applyFont="1" applyBorder="1"/>
    <xf numFmtId="164" fontId="1" fillId="3" borderId="1" xfId="0" applyNumberFormat="1" applyFont="1" applyFill="1" applyBorder="1" applyAlignment="1">
      <alignment horizontal="center" vertical="top"/>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4" topLeftCell="A5" activePane="bottomLeft" state="frozen"/>
      <selection pane="bottomLeft" activeCell="G33" sqref="G33:G34"/>
    </sheetView>
  </sheetViews>
  <sheetFormatPr defaultColWidth="14.44140625" defaultRowHeight="15" customHeight="1" x14ac:dyDescent="0.3"/>
  <cols>
    <col min="1" max="1" width="8.88671875" customWidth="1"/>
    <col min="2" max="2" width="6.33203125" customWidth="1"/>
    <col min="3" max="3" width="22.44140625" customWidth="1"/>
    <col min="4" max="4" width="47.33203125" customWidth="1"/>
    <col min="5" max="6" width="8.88671875" customWidth="1"/>
    <col min="7" max="7" width="14.21875" customWidth="1"/>
    <col min="8" max="8" width="12.33203125" customWidth="1"/>
    <col min="9" max="9" width="12.88671875" customWidth="1"/>
    <col min="10" max="10" width="12.77734375" customWidth="1"/>
    <col min="11" max="11" width="11.5546875" customWidth="1"/>
    <col min="12" max="12" width="11.33203125" customWidth="1"/>
    <col min="13" max="13" width="13" customWidth="1"/>
    <col min="14" max="14" width="13.88671875" customWidth="1"/>
    <col min="15" max="15" width="10.88671875" customWidth="1"/>
    <col min="16" max="16" width="12.44140625" customWidth="1"/>
    <col min="17" max="17" width="36.44140625" customWidth="1"/>
    <col min="18" max="23" width="9.6640625" customWidth="1"/>
    <col min="24" max="26" width="8.88671875" customWidth="1"/>
  </cols>
  <sheetData>
    <row r="1" spans="1:26" ht="12.75" customHeight="1" x14ac:dyDescent="0.3">
      <c r="A1" s="1"/>
      <c r="B1" s="1"/>
      <c r="C1" s="1"/>
      <c r="D1" s="1"/>
      <c r="E1" s="1"/>
      <c r="F1" s="1"/>
      <c r="G1" s="1"/>
      <c r="H1" s="1"/>
      <c r="I1" s="1"/>
      <c r="J1" s="1"/>
      <c r="K1" s="2"/>
      <c r="L1" s="1"/>
      <c r="M1" s="1"/>
      <c r="N1" s="1"/>
      <c r="O1" s="1"/>
      <c r="P1" s="1"/>
      <c r="Q1" s="1"/>
      <c r="R1" s="1"/>
      <c r="S1" s="1"/>
      <c r="T1" s="1"/>
      <c r="U1" s="1"/>
      <c r="V1" s="1"/>
      <c r="W1" s="1"/>
      <c r="X1" s="1"/>
      <c r="Y1" s="1"/>
      <c r="Z1" s="1"/>
    </row>
    <row r="2" spans="1:26" ht="57" customHeight="1" x14ac:dyDescent="0.3">
      <c r="A2" s="1"/>
      <c r="B2" s="32" t="s">
        <v>0</v>
      </c>
      <c r="C2" s="32" t="s">
        <v>1</v>
      </c>
      <c r="D2" s="32" t="s">
        <v>2</v>
      </c>
      <c r="E2" s="30" t="s">
        <v>3</v>
      </c>
      <c r="F2" s="65"/>
      <c r="G2" s="30" t="s">
        <v>4</v>
      </c>
      <c r="H2" s="66"/>
      <c r="I2" s="66"/>
      <c r="J2" s="66"/>
      <c r="K2" s="33" t="s">
        <v>5</v>
      </c>
      <c r="L2" s="32" t="s">
        <v>6</v>
      </c>
      <c r="M2" s="30" t="s">
        <v>7</v>
      </c>
      <c r="N2" s="66"/>
      <c r="O2" s="66"/>
      <c r="P2" s="65"/>
      <c r="Q2" s="31" t="s">
        <v>8</v>
      </c>
      <c r="R2" s="66"/>
      <c r="S2" s="66"/>
      <c r="T2" s="66"/>
      <c r="U2" s="66"/>
      <c r="V2" s="66"/>
      <c r="W2" s="66"/>
      <c r="X2" s="65"/>
      <c r="Y2" s="4"/>
      <c r="Z2" s="4"/>
    </row>
    <row r="3" spans="1:26" ht="12.75" customHeight="1" x14ac:dyDescent="0.3">
      <c r="A3" s="1"/>
      <c r="B3" s="61"/>
      <c r="C3" s="61"/>
      <c r="D3" s="61"/>
      <c r="E3" s="32" t="s">
        <v>9</v>
      </c>
      <c r="F3" s="32" t="s">
        <v>10</v>
      </c>
      <c r="G3" s="32" t="s">
        <v>11</v>
      </c>
      <c r="H3" s="30" t="s">
        <v>12</v>
      </c>
      <c r="I3" s="66"/>
      <c r="J3" s="66"/>
      <c r="K3" s="61"/>
      <c r="L3" s="61"/>
      <c r="M3" s="36" t="s">
        <v>13</v>
      </c>
      <c r="N3" s="36" t="s">
        <v>14</v>
      </c>
      <c r="O3" s="36" t="s">
        <v>15</v>
      </c>
      <c r="P3" s="36" t="s">
        <v>16</v>
      </c>
      <c r="Q3" s="37" t="s">
        <v>17</v>
      </c>
      <c r="R3" s="32" t="s">
        <v>18</v>
      </c>
      <c r="S3" s="32" t="s">
        <v>19</v>
      </c>
      <c r="T3" s="32" t="s">
        <v>20</v>
      </c>
      <c r="U3" s="32" t="s">
        <v>21</v>
      </c>
      <c r="V3" s="32" t="s">
        <v>22</v>
      </c>
      <c r="W3" s="32" t="s">
        <v>23</v>
      </c>
      <c r="X3" s="32" t="s">
        <v>24</v>
      </c>
      <c r="Y3" s="1"/>
      <c r="Z3" s="1"/>
    </row>
    <row r="4" spans="1:26" ht="12.75" customHeight="1" x14ac:dyDescent="0.3">
      <c r="A4" s="1"/>
      <c r="B4" s="62"/>
      <c r="C4" s="61"/>
      <c r="D4" s="61"/>
      <c r="E4" s="61"/>
      <c r="F4" s="61"/>
      <c r="G4" s="61"/>
      <c r="H4" s="3" t="s">
        <v>25</v>
      </c>
      <c r="I4" s="3" t="s">
        <v>26</v>
      </c>
      <c r="J4" s="5" t="s">
        <v>27</v>
      </c>
      <c r="K4" s="62"/>
      <c r="L4" s="62"/>
      <c r="M4" s="62"/>
      <c r="N4" s="62"/>
      <c r="O4" s="62"/>
      <c r="P4" s="62"/>
      <c r="Q4" s="67"/>
      <c r="R4" s="62"/>
      <c r="S4" s="62"/>
      <c r="T4" s="62"/>
      <c r="U4" s="62"/>
      <c r="V4" s="62"/>
      <c r="W4" s="62"/>
      <c r="X4" s="61"/>
      <c r="Y4" s="1"/>
      <c r="Z4" s="1"/>
    </row>
    <row r="5" spans="1:26" ht="12.75" customHeight="1" x14ac:dyDescent="0.3">
      <c r="A5" s="1"/>
      <c r="B5" s="34" t="s">
        <v>28</v>
      </c>
      <c r="C5" s="66"/>
      <c r="D5" s="66"/>
      <c r="E5" s="66"/>
      <c r="F5" s="66"/>
      <c r="G5" s="66"/>
      <c r="H5" s="66"/>
      <c r="I5" s="66"/>
      <c r="J5" s="66"/>
      <c r="K5" s="66"/>
      <c r="L5" s="66"/>
      <c r="M5" s="66"/>
      <c r="N5" s="66"/>
      <c r="O5" s="66"/>
      <c r="P5" s="66"/>
      <c r="Q5" s="66"/>
      <c r="R5" s="66"/>
      <c r="S5" s="66"/>
      <c r="T5" s="66"/>
      <c r="U5" s="66"/>
      <c r="V5" s="66"/>
      <c r="W5" s="66"/>
      <c r="X5" s="65"/>
      <c r="Y5" s="1"/>
      <c r="Z5" s="1"/>
    </row>
    <row r="6" spans="1:26" ht="12.75" customHeight="1" x14ac:dyDescent="0.3">
      <c r="A6" s="1"/>
      <c r="B6" s="35" t="s">
        <v>29</v>
      </c>
      <c r="C6" s="66"/>
      <c r="D6" s="66"/>
      <c r="E6" s="66"/>
      <c r="F6" s="66"/>
      <c r="G6" s="66"/>
      <c r="H6" s="66"/>
      <c r="I6" s="66"/>
      <c r="J6" s="66"/>
      <c r="K6" s="66"/>
      <c r="L6" s="66"/>
      <c r="M6" s="66"/>
      <c r="N6" s="66"/>
      <c r="O6" s="66"/>
      <c r="P6" s="66"/>
      <c r="Q6" s="66"/>
      <c r="R6" s="66"/>
      <c r="S6" s="66"/>
      <c r="T6" s="66"/>
      <c r="U6" s="66"/>
      <c r="V6" s="66"/>
      <c r="W6" s="66"/>
      <c r="X6" s="65"/>
      <c r="Y6" s="1"/>
      <c r="Z6" s="1"/>
    </row>
    <row r="7" spans="1:26" ht="12.75" customHeight="1" x14ac:dyDescent="0.3">
      <c r="A7" s="1"/>
      <c r="B7" s="34" t="s">
        <v>30</v>
      </c>
      <c r="C7" s="66"/>
      <c r="D7" s="66"/>
      <c r="E7" s="66"/>
      <c r="F7" s="66"/>
      <c r="G7" s="66"/>
      <c r="H7" s="66"/>
      <c r="I7" s="66"/>
      <c r="J7" s="66"/>
      <c r="K7" s="66"/>
      <c r="L7" s="66"/>
      <c r="M7" s="66"/>
      <c r="N7" s="66"/>
      <c r="O7" s="66"/>
      <c r="P7" s="66"/>
      <c r="Q7" s="66"/>
      <c r="R7" s="66"/>
      <c r="S7" s="66"/>
      <c r="T7" s="66"/>
      <c r="U7" s="66"/>
      <c r="V7" s="66"/>
      <c r="W7" s="66"/>
      <c r="X7" s="65"/>
      <c r="Y7" s="1"/>
      <c r="Z7" s="1"/>
    </row>
    <row r="8" spans="1:26" ht="12.75" customHeight="1" x14ac:dyDescent="0.3">
      <c r="A8" s="1"/>
      <c r="B8" s="35" t="s">
        <v>31</v>
      </c>
      <c r="C8" s="66"/>
      <c r="D8" s="66"/>
      <c r="E8" s="66"/>
      <c r="F8" s="66"/>
      <c r="G8" s="66"/>
      <c r="H8" s="66"/>
      <c r="I8" s="66"/>
      <c r="J8" s="66"/>
      <c r="K8" s="66"/>
      <c r="L8" s="66"/>
      <c r="M8" s="66"/>
      <c r="N8" s="66"/>
      <c r="O8" s="66"/>
      <c r="P8" s="66"/>
      <c r="Q8" s="66"/>
      <c r="R8" s="66"/>
      <c r="S8" s="66"/>
      <c r="T8" s="66"/>
      <c r="U8" s="66"/>
      <c r="V8" s="66"/>
      <c r="W8" s="66"/>
      <c r="X8" s="65"/>
      <c r="Y8" s="1"/>
      <c r="Z8" s="1"/>
    </row>
    <row r="9" spans="1:26" ht="51" customHeight="1" x14ac:dyDescent="0.3">
      <c r="A9" s="1"/>
      <c r="B9" s="39" t="s">
        <v>32</v>
      </c>
      <c r="C9" s="40" t="s">
        <v>33</v>
      </c>
      <c r="D9" s="41" t="s">
        <v>34</v>
      </c>
      <c r="E9" s="41" t="s">
        <v>35</v>
      </c>
      <c r="F9" s="41" t="s">
        <v>36</v>
      </c>
      <c r="G9" s="42">
        <v>3328989.33</v>
      </c>
      <c r="H9" s="42" t="s">
        <v>37</v>
      </c>
      <c r="I9" s="42">
        <v>0</v>
      </c>
      <c r="J9" s="42" t="s">
        <v>38</v>
      </c>
      <c r="K9" s="49">
        <v>45394</v>
      </c>
      <c r="L9" s="38"/>
      <c r="M9" s="38" t="s">
        <v>39</v>
      </c>
      <c r="N9" s="38"/>
      <c r="O9" s="38"/>
      <c r="P9" s="38"/>
      <c r="Q9" s="6" t="s">
        <v>40</v>
      </c>
      <c r="R9" s="6"/>
      <c r="S9" s="6"/>
      <c r="T9" s="6"/>
      <c r="U9" s="6"/>
      <c r="V9" s="6"/>
      <c r="W9" s="6"/>
      <c r="X9" s="6">
        <v>90</v>
      </c>
      <c r="Y9" s="1"/>
      <c r="Z9" s="1"/>
    </row>
    <row r="10" spans="1:26" ht="33" customHeight="1" x14ac:dyDescent="0.3">
      <c r="A10" s="1"/>
      <c r="B10" s="61"/>
      <c r="C10" s="61"/>
      <c r="D10" s="61"/>
      <c r="E10" s="61"/>
      <c r="F10" s="61"/>
      <c r="G10" s="61"/>
      <c r="H10" s="61"/>
      <c r="I10" s="61"/>
      <c r="J10" s="61"/>
      <c r="K10" s="61"/>
      <c r="L10" s="61"/>
      <c r="M10" s="61"/>
      <c r="N10" s="61"/>
      <c r="O10" s="61"/>
      <c r="P10" s="61"/>
      <c r="Q10" s="6" t="s">
        <v>41</v>
      </c>
      <c r="R10" s="6"/>
      <c r="S10" s="6"/>
      <c r="T10" s="6"/>
      <c r="U10" s="6"/>
      <c r="V10" s="6"/>
      <c r="W10" s="6"/>
      <c r="X10" s="6">
        <v>90</v>
      </c>
      <c r="Y10" s="1"/>
      <c r="Z10" s="1"/>
    </row>
    <row r="11" spans="1:26" ht="43.5" customHeight="1" x14ac:dyDescent="0.3">
      <c r="A11" s="1"/>
      <c r="B11" s="62"/>
      <c r="C11" s="62"/>
      <c r="D11" s="62"/>
      <c r="E11" s="62"/>
      <c r="F11" s="62"/>
      <c r="G11" s="62"/>
      <c r="H11" s="62"/>
      <c r="I11" s="62"/>
      <c r="J11" s="62"/>
      <c r="K11" s="62"/>
      <c r="L11" s="62"/>
      <c r="M11" s="62"/>
      <c r="N11" s="62"/>
      <c r="O11" s="62"/>
      <c r="P11" s="62"/>
      <c r="Q11" s="6" t="s">
        <v>42</v>
      </c>
      <c r="R11" s="6"/>
      <c r="S11" s="6"/>
      <c r="T11" s="6"/>
      <c r="U11" s="6"/>
      <c r="V11" s="6"/>
      <c r="W11" s="6"/>
      <c r="X11" s="6">
        <v>90</v>
      </c>
      <c r="Y11" s="1"/>
      <c r="Z11" s="1"/>
    </row>
    <row r="12" spans="1:26" ht="36.75" customHeight="1" x14ac:dyDescent="0.3">
      <c r="A12" s="1"/>
      <c r="B12" s="46" t="s">
        <v>43</v>
      </c>
      <c r="C12" s="50" t="s">
        <v>44</v>
      </c>
      <c r="D12" s="51" t="s">
        <v>45</v>
      </c>
      <c r="E12" s="51" t="s">
        <v>35</v>
      </c>
      <c r="F12" s="51" t="s">
        <v>46</v>
      </c>
      <c r="G12" s="38">
        <f>SUM(H12:J12)</f>
        <v>18079544</v>
      </c>
      <c r="H12" s="38">
        <v>9989385</v>
      </c>
      <c r="I12" s="38">
        <v>3565770</v>
      </c>
      <c r="J12" s="38">
        <v>4524389</v>
      </c>
      <c r="K12" s="63">
        <v>45422</v>
      </c>
      <c r="L12" s="43"/>
      <c r="M12" s="38" t="s">
        <v>47</v>
      </c>
      <c r="N12" s="38" t="s">
        <v>48</v>
      </c>
      <c r="O12" s="38" t="s">
        <v>47</v>
      </c>
      <c r="P12" s="38" t="s">
        <v>49</v>
      </c>
      <c r="Q12" s="7" t="s">
        <v>50</v>
      </c>
      <c r="R12" s="8"/>
      <c r="S12" s="8"/>
      <c r="T12" s="8"/>
      <c r="U12" s="8"/>
      <c r="V12" s="8"/>
      <c r="W12" s="8"/>
      <c r="X12" s="9">
        <v>1</v>
      </c>
      <c r="Y12" s="1"/>
      <c r="Z12" s="1"/>
    </row>
    <row r="13" spans="1:26" ht="12.75" customHeight="1" x14ac:dyDescent="0.3">
      <c r="A13" s="1"/>
      <c r="B13" s="61"/>
      <c r="C13" s="61"/>
      <c r="D13" s="61"/>
      <c r="E13" s="61"/>
      <c r="F13" s="61"/>
      <c r="G13" s="61"/>
      <c r="H13" s="61"/>
      <c r="I13" s="61"/>
      <c r="J13" s="61"/>
      <c r="K13" s="61"/>
      <c r="L13" s="61"/>
      <c r="M13" s="61"/>
      <c r="N13" s="61"/>
      <c r="O13" s="61"/>
      <c r="P13" s="61"/>
      <c r="Q13" s="7" t="s">
        <v>51</v>
      </c>
      <c r="R13" s="8"/>
      <c r="S13" s="8"/>
      <c r="T13" s="8"/>
      <c r="U13" s="8"/>
      <c r="V13" s="8"/>
      <c r="W13" s="8"/>
      <c r="X13" s="9">
        <v>11745</v>
      </c>
      <c r="Y13" s="1"/>
      <c r="Z13" s="1"/>
    </row>
    <row r="14" spans="1:26" ht="33" customHeight="1" x14ac:dyDescent="0.3">
      <c r="A14" s="1"/>
      <c r="B14" s="62"/>
      <c r="C14" s="62"/>
      <c r="D14" s="62"/>
      <c r="E14" s="62"/>
      <c r="F14" s="62"/>
      <c r="G14" s="62"/>
      <c r="H14" s="62"/>
      <c r="I14" s="62"/>
      <c r="J14" s="62"/>
      <c r="K14" s="62"/>
      <c r="L14" s="62"/>
      <c r="M14" s="62"/>
      <c r="N14" s="62"/>
      <c r="O14" s="62"/>
      <c r="P14" s="62"/>
      <c r="Q14" s="7" t="s">
        <v>52</v>
      </c>
      <c r="R14" s="8"/>
      <c r="S14" s="8"/>
      <c r="T14" s="8"/>
      <c r="U14" s="8"/>
      <c r="V14" s="8"/>
      <c r="W14" s="8"/>
      <c r="X14" s="10">
        <v>220000</v>
      </c>
      <c r="Y14" s="1"/>
      <c r="Z14" s="1"/>
    </row>
    <row r="15" spans="1:26" ht="57.75" customHeight="1" x14ac:dyDescent="0.3">
      <c r="A15" s="1"/>
      <c r="B15" s="39" t="s">
        <v>53</v>
      </c>
      <c r="C15" s="50" t="s">
        <v>54</v>
      </c>
      <c r="D15" s="51" t="s">
        <v>55</v>
      </c>
      <c r="E15" s="41" t="s">
        <v>35</v>
      </c>
      <c r="F15" s="41" t="s">
        <v>56</v>
      </c>
      <c r="G15" s="52">
        <v>3438171.42</v>
      </c>
      <c r="H15" s="52">
        <v>2922445.7</v>
      </c>
      <c r="I15" s="52">
        <v>0</v>
      </c>
      <c r="J15" s="52">
        <v>515725.72</v>
      </c>
      <c r="K15" s="53"/>
      <c r="L15" s="43"/>
      <c r="M15" s="38" t="s">
        <v>47</v>
      </c>
      <c r="N15" s="38"/>
      <c r="O15" s="38"/>
      <c r="P15" s="38"/>
      <c r="Q15" s="7" t="s">
        <v>50</v>
      </c>
      <c r="R15" s="8"/>
      <c r="S15" s="8"/>
      <c r="T15" s="8"/>
      <c r="U15" s="8"/>
      <c r="V15" s="8"/>
      <c r="W15" s="8"/>
      <c r="X15" s="9">
        <v>1</v>
      </c>
      <c r="Y15" s="1"/>
      <c r="Z15" s="1"/>
    </row>
    <row r="16" spans="1:26" ht="36" customHeight="1" x14ac:dyDescent="0.3">
      <c r="A16" s="1"/>
      <c r="B16" s="62"/>
      <c r="C16" s="62"/>
      <c r="D16" s="62"/>
      <c r="E16" s="62"/>
      <c r="F16" s="62"/>
      <c r="G16" s="62"/>
      <c r="H16" s="62"/>
      <c r="I16" s="62"/>
      <c r="J16" s="62"/>
      <c r="K16" s="62"/>
      <c r="L16" s="62"/>
      <c r="M16" s="62"/>
      <c r="N16" s="62"/>
      <c r="O16" s="62"/>
      <c r="P16" s="62"/>
      <c r="Q16" s="7" t="s">
        <v>52</v>
      </c>
      <c r="R16" s="8"/>
      <c r="S16" s="8"/>
      <c r="T16" s="8"/>
      <c r="U16" s="8"/>
      <c r="V16" s="8"/>
      <c r="W16" s="8"/>
      <c r="X16" s="10">
        <v>107300</v>
      </c>
      <c r="Y16" s="1"/>
      <c r="Z16" s="1"/>
    </row>
    <row r="17" spans="1:26" ht="56.25" customHeight="1" x14ac:dyDescent="0.3">
      <c r="A17" s="1"/>
      <c r="B17" s="39" t="s">
        <v>57</v>
      </c>
      <c r="C17" s="44" t="s">
        <v>58</v>
      </c>
      <c r="D17" s="41" t="s">
        <v>59</v>
      </c>
      <c r="E17" s="41" t="s">
        <v>35</v>
      </c>
      <c r="F17" s="41" t="s">
        <v>56</v>
      </c>
      <c r="G17" s="42">
        <f>SUM(H17:J17)</f>
        <v>3000000</v>
      </c>
      <c r="H17" s="42">
        <v>2550000</v>
      </c>
      <c r="I17" s="42">
        <v>0</v>
      </c>
      <c r="J17" s="42">
        <v>450000</v>
      </c>
      <c r="K17" s="64">
        <v>45510</v>
      </c>
      <c r="L17" s="43"/>
      <c r="M17" s="38" t="s">
        <v>47</v>
      </c>
      <c r="N17" s="38"/>
      <c r="O17" s="38"/>
      <c r="P17" s="38"/>
      <c r="Q17" s="7" t="s">
        <v>50</v>
      </c>
      <c r="R17" s="8"/>
      <c r="S17" s="8"/>
      <c r="T17" s="8"/>
      <c r="U17" s="8"/>
      <c r="V17" s="8"/>
      <c r="W17" s="8"/>
      <c r="X17" s="9">
        <v>1</v>
      </c>
      <c r="Y17" s="1"/>
      <c r="Z17" s="1"/>
    </row>
    <row r="18" spans="1:26" ht="90" customHeight="1" x14ac:dyDescent="0.3">
      <c r="A18" s="1"/>
      <c r="B18" s="62"/>
      <c r="C18" s="62"/>
      <c r="D18" s="62"/>
      <c r="E18" s="62"/>
      <c r="F18" s="62"/>
      <c r="G18" s="62"/>
      <c r="H18" s="62"/>
      <c r="I18" s="62"/>
      <c r="J18" s="62"/>
      <c r="K18" s="68"/>
      <c r="L18" s="62"/>
      <c r="M18" s="62"/>
      <c r="N18" s="62"/>
      <c r="O18" s="62"/>
      <c r="P18" s="62"/>
      <c r="Q18" s="7" t="s">
        <v>52</v>
      </c>
      <c r="R18" s="8"/>
      <c r="S18" s="8"/>
      <c r="T18" s="8"/>
      <c r="U18" s="8"/>
      <c r="V18" s="8"/>
      <c r="W18" s="8"/>
      <c r="X18" s="10">
        <v>77700</v>
      </c>
      <c r="Y18" s="1"/>
      <c r="Z18" s="1"/>
    </row>
    <row r="19" spans="1:26" ht="45" customHeight="1" x14ac:dyDescent="0.3">
      <c r="A19" s="1"/>
      <c r="B19" s="39" t="s">
        <v>60</v>
      </c>
      <c r="C19" s="44" t="s">
        <v>61</v>
      </c>
      <c r="D19" s="41" t="s">
        <v>62</v>
      </c>
      <c r="E19" s="41" t="s">
        <v>35</v>
      </c>
      <c r="F19" s="41" t="s">
        <v>56</v>
      </c>
      <c r="G19" s="42">
        <v>5500000</v>
      </c>
      <c r="H19" s="42">
        <v>4675000</v>
      </c>
      <c r="I19" s="42">
        <v>0</v>
      </c>
      <c r="J19" s="42">
        <v>825000</v>
      </c>
      <c r="K19" s="45"/>
      <c r="L19" s="43"/>
      <c r="M19" s="38" t="s">
        <v>47</v>
      </c>
      <c r="N19" s="38" t="s">
        <v>63</v>
      </c>
      <c r="O19" s="38"/>
      <c r="P19" s="38"/>
      <c r="Q19" s="7" t="s">
        <v>50</v>
      </c>
      <c r="R19" s="8"/>
      <c r="S19" s="8"/>
      <c r="T19" s="8"/>
      <c r="U19" s="8"/>
      <c r="V19" s="8"/>
      <c r="W19" s="8"/>
      <c r="X19" s="9">
        <v>1</v>
      </c>
      <c r="Y19" s="1"/>
      <c r="Z19" s="1"/>
    </row>
    <row r="20" spans="1:26" ht="78" customHeight="1" x14ac:dyDescent="0.3">
      <c r="A20" s="1"/>
      <c r="B20" s="62"/>
      <c r="C20" s="62"/>
      <c r="D20" s="62"/>
      <c r="E20" s="62"/>
      <c r="F20" s="62"/>
      <c r="G20" s="62"/>
      <c r="H20" s="62"/>
      <c r="I20" s="62"/>
      <c r="J20" s="62"/>
      <c r="K20" s="62"/>
      <c r="L20" s="62"/>
      <c r="M20" s="62"/>
      <c r="N20" s="62"/>
      <c r="O20" s="62"/>
      <c r="P20" s="62"/>
      <c r="Q20" s="7" t="s">
        <v>52</v>
      </c>
      <c r="R20" s="8"/>
      <c r="S20" s="8"/>
      <c r="T20" s="8"/>
      <c r="U20" s="8"/>
      <c r="V20" s="8"/>
      <c r="W20" s="8"/>
      <c r="X20" s="10">
        <v>86400</v>
      </c>
      <c r="Y20" s="1"/>
      <c r="Z20" s="1"/>
    </row>
    <row r="21" spans="1:26" ht="60.75" customHeight="1" x14ac:dyDescent="0.3">
      <c r="A21" s="1"/>
      <c r="B21" s="46" t="s">
        <v>64</v>
      </c>
      <c r="C21" s="44" t="s">
        <v>65</v>
      </c>
      <c r="D21" s="41" t="s">
        <v>66</v>
      </c>
      <c r="E21" s="41" t="s">
        <v>67</v>
      </c>
      <c r="F21" s="41" t="s">
        <v>68</v>
      </c>
      <c r="G21" s="52">
        <v>11728912.76</v>
      </c>
      <c r="H21" s="52">
        <v>7675656</v>
      </c>
      <c r="I21" s="52">
        <v>1611887.76</v>
      </c>
      <c r="J21" s="52">
        <v>2441369</v>
      </c>
      <c r="K21" s="63">
        <v>45534</v>
      </c>
      <c r="L21" s="55"/>
      <c r="M21" s="38" t="s">
        <v>47</v>
      </c>
      <c r="N21" s="38" t="s">
        <v>69</v>
      </c>
      <c r="O21" s="38"/>
      <c r="P21" s="38"/>
      <c r="Q21" s="7" t="s">
        <v>50</v>
      </c>
      <c r="R21" s="8"/>
      <c r="S21" s="8"/>
      <c r="T21" s="8"/>
      <c r="U21" s="8"/>
      <c r="V21" s="8"/>
      <c r="W21" s="8"/>
      <c r="X21" s="9">
        <v>1</v>
      </c>
      <c r="Y21" s="1"/>
      <c r="Z21" s="1"/>
    </row>
    <row r="22" spans="1:26" ht="168" customHeight="1" x14ac:dyDescent="0.3">
      <c r="A22" s="1"/>
      <c r="B22" s="61"/>
      <c r="C22" s="61"/>
      <c r="D22" s="61"/>
      <c r="E22" s="61"/>
      <c r="F22" s="61"/>
      <c r="G22" s="61"/>
      <c r="H22" s="61"/>
      <c r="I22" s="61"/>
      <c r="J22" s="61"/>
      <c r="K22" s="62"/>
      <c r="L22" s="62"/>
      <c r="M22" s="62"/>
      <c r="N22" s="62"/>
      <c r="O22" s="62"/>
      <c r="P22" s="62"/>
      <c r="Q22" s="7" t="s">
        <v>51</v>
      </c>
      <c r="R22" s="8"/>
      <c r="S22" s="8"/>
      <c r="T22" s="8"/>
      <c r="U22" s="8"/>
      <c r="V22" s="8"/>
      <c r="W22" s="8"/>
      <c r="X22" s="9">
        <v>2772</v>
      </c>
      <c r="Y22" s="1"/>
      <c r="Z22" s="1"/>
    </row>
    <row r="23" spans="1:26" ht="12.75" hidden="1" customHeight="1" x14ac:dyDescent="0.3">
      <c r="A23" s="1"/>
      <c r="B23" s="62"/>
      <c r="C23" s="62"/>
      <c r="D23" s="62"/>
      <c r="E23" s="62"/>
      <c r="F23" s="62"/>
      <c r="G23" s="62"/>
      <c r="H23" s="62"/>
      <c r="I23" s="62"/>
      <c r="J23" s="62"/>
      <c r="K23" s="69"/>
      <c r="L23" s="70"/>
      <c r="M23" s="11"/>
      <c r="N23" s="11"/>
      <c r="O23" s="11"/>
      <c r="P23" s="11"/>
      <c r="Q23" s="7" t="s">
        <v>52</v>
      </c>
      <c r="R23" s="12"/>
      <c r="S23" s="12"/>
      <c r="T23" s="12"/>
      <c r="U23" s="12"/>
      <c r="V23" s="12"/>
      <c r="W23" s="12"/>
      <c r="X23" s="13">
        <v>98000</v>
      </c>
      <c r="Y23" s="1"/>
      <c r="Z23" s="1"/>
    </row>
    <row r="24" spans="1:26" ht="54" customHeight="1" x14ac:dyDescent="0.3">
      <c r="A24" s="1"/>
      <c r="B24" s="39" t="s">
        <v>70</v>
      </c>
      <c r="C24" s="40" t="s">
        <v>71</v>
      </c>
      <c r="D24" s="41" t="s">
        <v>72</v>
      </c>
      <c r="E24" s="41" t="s">
        <v>35</v>
      </c>
      <c r="F24" s="41" t="s">
        <v>56</v>
      </c>
      <c r="G24" s="47">
        <f>SUM(G21:G23)</f>
        <v>11728912.76</v>
      </c>
      <c r="H24" s="42">
        <v>1500000</v>
      </c>
      <c r="I24" s="47">
        <v>0</v>
      </c>
      <c r="J24" s="47">
        <v>264705.88</v>
      </c>
      <c r="K24" s="48">
        <v>45374</v>
      </c>
      <c r="L24" s="71">
        <v>45534</v>
      </c>
      <c r="M24" s="38"/>
      <c r="N24" s="38"/>
      <c r="O24" s="38"/>
      <c r="P24" s="38"/>
      <c r="Q24" s="7" t="s">
        <v>73</v>
      </c>
      <c r="R24" s="8"/>
      <c r="S24" s="8"/>
      <c r="T24" s="8"/>
      <c r="U24" s="8"/>
      <c r="V24" s="8"/>
      <c r="W24" s="8"/>
      <c r="X24" s="11">
        <v>2488</v>
      </c>
      <c r="Y24" s="1"/>
      <c r="Z24" s="1"/>
    </row>
    <row r="25" spans="1:26" ht="12.75" customHeight="1" x14ac:dyDescent="0.3">
      <c r="A25" s="1"/>
      <c r="B25" s="61"/>
      <c r="C25" s="61"/>
      <c r="D25" s="61"/>
      <c r="E25" s="61"/>
      <c r="F25" s="61"/>
      <c r="G25" s="61"/>
      <c r="H25" s="61"/>
      <c r="I25" s="61"/>
      <c r="J25" s="61"/>
      <c r="K25" s="61"/>
      <c r="L25" s="61"/>
      <c r="M25" s="61"/>
      <c r="N25" s="61"/>
      <c r="O25" s="61"/>
      <c r="P25" s="61"/>
      <c r="Q25" s="7" t="s">
        <v>74</v>
      </c>
      <c r="R25" s="8"/>
      <c r="S25" s="8"/>
      <c r="T25" s="8"/>
      <c r="U25" s="8"/>
      <c r="V25" s="8"/>
      <c r="W25" s="8"/>
      <c r="X25" s="11">
        <v>2488</v>
      </c>
      <c r="Y25" s="1"/>
      <c r="Z25" s="1"/>
    </row>
    <row r="26" spans="1:26" ht="119.25" customHeight="1" x14ac:dyDescent="0.3">
      <c r="A26" s="1"/>
      <c r="B26" s="62"/>
      <c r="C26" s="62"/>
      <c r="D26" s="62"/>
      <c r="E26" s="62"/>
      <c r="F26" s="62"/>
      <c r="G26" s="62"/>
      <c r="H26" s="62"/>
      <c r="I26" s="62"/>
      <c r="J26" s="62"/>
      <c r="K26" s="62"/>
      <c r="L26" s="62"/>
      <c r="M26" s="62"/>
      <c r="N26" s="62"/>
      <c r="O26" s="62"/>
      <c r="P26" s="62"/>
      <c r="Q26" s="7" t="s">
        <v>75</v>
      </c>
      <c r="R26" s="8"/>
      <c r="S26" s="8"/>
      <c r="T26" s="8"/>
      <c r="U26" s="8"/>
      <c r="V26" s="8"/>
      <c r="W26" s="8"/>
      <c r="X26" s="11">
        <v>1200</v>
      </c>
      <c r="Y26" s="1"/>
      <c r="Z26" s="1"/>
    </row>
    <row r="27" spans="1:26" ht="102.75" customHeight="1" x14ac:dyDescent="0.3">
      <c r="A27" s="1"/>
      <c r="B27" s="39" t="s">
        <v>76</v>
      </c>
      <c r="C27" s="44" t="s">
        <v>77</v>
      </c>
      <c r="D27" s="41" t="s">
        <v>78</v>
      </c>
      <c r="E27" s="41" t="s">
        <v>35</v>
      </c>
      <c r="F27" s="41" t="s">
        <v>36</v>
      </c>
      <c r="G27" s="52">
        <f>SUM(H27:J27)</f>
        <v>4676470.59</v>
      </c>
      <c r="H27" s="52">
        <v>3975000</v>
      </c>
      <c r="I27" s="52">
        <v>0</v>
      </c>
      <c r="J27" s="52">
        <v>701470.59</v>
      </c>
      <c r="K27" s="63">
        <v>45476</v>
      </c>
      <c r="L27" s="55"/>
      <c r="M27" s="38" t="s">
        <v>47</v>
      </c>
      <c r="N27" s="38" t="s">
        <v>63</v>
      </c>
      <c r="O27" s="38"/>
      <c r="P27" s="38"/>
      <c r="Q27" s="7" t="s">
        <v>50</v>
      </c>
      <c r="R27" s="12"/>
      <c r="S27" s="12"/>
      <c r="T27" s="12"/>
      <c r="U27" s="12"/>
      <c r="V27" s="12"/>
      <c r="W27" s="12"/>
      <c r="X27" s="14">
        <v>1</v>
      </c>
      <c r="Y27" s="1"/>
      <c r="Z27" s="1"/>
    </row>
    <row r="28" spans="1:26" ht="164.25" customHeight="1" x14ac:dyDescent="0.3">
      <c r="A28" s="1"/>
      <c r="B28" s="62"/>
      <c r="C28" s="62"/>
      <c r="D28" s="62"/>
      <c r="E28" s="62"/>
      <c r="F28" s="62"/>
      <c r="G28" s="62"/>
      <c r="H28" s="62"/>
      <c r="I28" s="62"/>
      <c r="J28" s="62"/>
      <c r="K28" s="62"/>
      <c r="L28" s="62"/>
      <c r="M28" s="62"/>
      <c r="N28" s="62"/>
      <c r="O28" s="62"/>
      <c r="P28" s="62"/>
      <c r="Q28" s="15" t="s">
        <v>79</v>
      </c>
      <c r="R28" s="8"/>
      <c r="S28" s="8"/>
      <c r="T28" s="8"/>
      <c r="U28" s="8"/>
      <c r="V28" s="8"/>
      <c r="W28" s="8"/>
      <c r="X28" s="11">
        <v>1200</v>
      </c>
      <c r="Y28" s="1"/>
      <c r="Z28" s="1"/>
    </row>
    <row r="29" spans="1:26" ht="45" customHeight="1" x14ac:dyDescent="0.3">
      <c r="A29" s="1"/>
      <c r="B29" s="39" t="s">
        <v>80</v>
      </c>
      <c r="C29" s="44" t="s">
        <v>81</v>
      </c>
      <c r="D29" s="41" t="s">
        <v>82</v>
      </c>
      <c r="E29" s="41" t="s">
        <v>83</v>
      </c>
      <c r="F29" s="41" t="s">
        <v>84</v>
      </c>
      <c r="G29" s="42">
        <v>2352940</v>
      </c>
      <c r="H29" s="42">
        <v>1999999</v>
      </c>
      <c r="I29" s="42">
        <v>0</v>
      </c>
      <c r="J29" s="42">
        <v>352941</v>
      </c>
      <c r="K29" s="63">
        <v>45399</v>
      </c>
      <c r="L29" s="71">
        <v>45538</v>
      </c>
      <c r="M29" s="54" t="s">
        <v>85</v>
      </c>
      <c r="N29" s="54" t="s">
        <v>85</v>
      </c>
      <c r="O29" s="54" t="s">
        <v>86</v>
      </c>
      <c r="P29" s="54"/>
      <c r="Q29" s="6" t="s">
        <v>87</v>
      </c>
      <c r="R29" s="8"/>
      <c r="S29" s="8"/>
      <c r="T29" s="8"/>
      <c r="U29" s="8"/>
      <c r="V29" s="8"/>
      <c r="W29" s="8"/>
      <c r="X29" s="16">
        <v>121</v>
      </c>
      <c r="Y29" s="1"/>
      <c r="Z29" s="1"/>
    </row>
    <row r="30" spans="1:26" ht="12.75" customHeight="1" x14ac:dyDescent="0.3">
      <c r="A30" s="1"/>
      <c r="B30" s="62"/>
      <c r="C30" s="62"/>
      <c r="D30" s="62"/>
      <c r="E30" s="62"/>
      <c r="F30" s="62"/>
      <c r="G30" s="62"/>
      <c r="H30" s="62"/>
      <c r="I30" s="62"/>
      <c r="J30" s="62"/>
      <c r="K30" s="62"/>
      <c r="L30" s="62"/>
      <c r="M30" s="62"/>
      <c r="N30" s="62"/>
      <c r="O30" s="62"/>
      <c r="P30" s="62"/>
      <c r="Q30" s="6" t="s">
        <v>88</v>
      </c>
      <c r="R30" s="8"/>
      <c r="S30" s="8"/>
      <c r="T30" s="8"/>
      <c r="U30" s="8"/>
      <c r="V30" s="8"/>
      <c r="W30" s="8"/>
      <c r="X30" s="16">
        <v>121</v>
      </c>
      <c r="Y30" s="1"/>
      <c r="Z30" s="1"/>
    </row>
    <row r="31" spans="1:26" ht="13.5" customHeight="1" x14ac:dyDescent="0.3">
      <c r="A31" s="1"/>
      <c r="B31" s="35" t="s">
        <v>89</v>
      </c>
      <c r="C31" s="66"/>
      <c r="D31" s="66"/>
      <c r="E31" s="66"/>
      <c r="F31" s="66"/>
      <c r="G31" s="66"/>
      <c r="H31" s="66"/>
      <c r="I31" s="66"/>
      <c r="J31" s="66"/>
      <c r="K31" s="66"/>
      <c r="L31" s="66"/>
      <c r="M31" s="66"/>
      <c r="N31" s="66"/>
      <c r="O31" s="66"/>
      <c r="P31" s="66"/>
      <c r="Q31" s="66"/>
      <c r="R31" s="66"/>
      <c r="S31" s="66"/>
      <c r="T31" s="66"/>
      <c r="U31" s="66"/>
      <c r="V31" s="66"/>
      <c r="W31" s="66"/>
      <c r="X31" s="65"/>
      <c r="Y31" s="1"/>
      <c r="Z31" s="1"/>
    </row>
    <row r="32" spans="1:26" ht="14.25" customHeight="1" x14ac:dyDescent="0.3">
      <c r="A32" s="1"/>
      <c r="B32" s="35" t="s">
        <v>90</v>
      </c>
      <c r="C32" s="66"/>
      <c r="D32" s="66"/>
      <c r="E32" s="66"/>
      <c r="F32" s="66"/>
      <c r="G32" s="66"/>
      <c r="H32" s="66"/>
      <c r="I32" s="66"/>
      <c r="J32" s="66"/>
      <c r="K32" s="66"/>
      <c r="L32" s="66"/>
      <c r="M32" s="66"/>
      <c r="N32" s="66"/>
      <c r="O32" s="66"/>
      <c r="P32" s="66"/>
      <c r="Q32" s="66"/>
      <c r="R32" s="66"/>
      <c r="S32" s="66"/>
      <c r="T32" s="66"/>
      <c r="U32" s="66"/>
      <c r="V32" s="66"/>
      <c r="W32" s="66"/>
      <c r="X32" s="65"/>
      <c r="Y32" s="1"/>
      <c r="Z32" s="1"/>
    </row>
    <row r="33" spans="1:26" ht="99" customHeight="1" x14ac:dyDescent="0.3">
      <c r="A33" s="1"/>
      <c r="B33" s="39" t="s">
        <v>91</v>
      </c>
      <c r="C33" s="50" t="s">
        <v>92</v>
      </c>
      <c r="D33" s="41" t="s">
        <v>93</v>
      </c>
      <c r="E33" s="41" t="s">
        <v>94</v>
      </c>
      <c r="F33" s="41" t="s">
        <v>68</v>
      </c>
      <c r="G33" s="42">
        <v>3000000</v>
      </c>
      <c r="H33" s="42">
        <f>ROUND(G33*0.85,0)</f>
        <v>2550000</v>
      </c>
      <c r="I33" s="42">
        <v>0</v>
      </c>
      <c r="J33" s="38">
        <f>ROUND(G33*0.15,0)</f>
        <v>450000</v>
      </c>
      <c r="K33" s="64">
        <v>45530</v>
      </c>
      <c r="L33" s="43"/>
      <c r="M33" s="51" t="s">
        <v>47</v>
      </c>
      <c r="N33" s="51" t="s">
        <v>63</v>
      </c>
      <c r="O33" s="43"/>
      <c r="P33" s="43"/>
      <c r="Q33" s="6" t="s">
        <v>50</v>
      </c>
      <c r="R33" s="8"/>
      <c r="S33" s="8"/>
      <c r="T33" s="8"/>
      <c r="U33" s="8"/>
      <c r="V33" s="8"/>
      <c r="W33" s="8"/>
      <c r="X33" s="11">
        <v>1</v>
      </c>
      <c r="Y33" s="1"/>
      <c r="Z33" s="1"/>
    </row>
    <row r="34" spans="1:26" ht="12.75" customHeight="1" x14ac:dyDescent="0.3">
      <c r="A34" s="1"/>
      <c r="B34" s="62"/>
      <c r="C34" s="62"/>
      <c r="D34" s="62"/>
      <c r="E34" s="62"/>
      <c r="F34" s="62"/>
      <c r="G34" s="62"/>
      <c r="H34" s="62"/>
      <c r="I34" s="62"/>
      <c r="J34" s="62"/>
      <c r="K34" s="68"/>
      <c r="L34" s="62"/>
      <c r="M34" s="62"/>
      <c r="N34" s="62"/>
      <c r="O34" s="62"/>
      <c r="P34" s="62"/>
      <c r="Q34" s="6" t="s">
        <v>95</v>
      </c>
      <c r="R34" s="8"/>
      <c r="S34" s="8"/>
      <c r="T34" s="8"/>
      <c r="U34" s="8"/>
      <c r="V34" s="8"/>
      <c r="W34" s="8"/>
      <c r="X34" s="17">
        <v>12</v>
      </c>
      <c r="Y34" s="1"/>
      <c r="Z34" s="1"/>
    </row>
    <row r="35" spans="1:26" ht="63" customHeight="1" x14ac:dyDescent="0.3">
      <c r="A35" s="1"/>
      <c r="B35" s="39" t="s">
        <v>96</v>
      </c>
      <c r="C35" s="44" t="s">
        <v>97</v>
      </c>
      <c r="D35" s="41" t="s">
        <v>98</v>
      </c>
      <c r="E35" s="41" t="s">
        <v>99</v>
      </c>
      <c r="F35" s="41" t="s">
        <v>56</v>
      </c>
      <c r="G35" s="52">
        <v>3784442.71</v>
      </c>
      <c r="H35" s="52">
        <v>3216776.3</v>
      </c>
      <c r="I35" s="52">
        <v>0</v>
      </c>
      <c r="J35" s="56">
        <v>567666.41</v>
      </c>
      <c r="K35" s="63">
        <v>45425</v>
      </c>
      <c r="L35" s="63">
        <v>45544</v>
      </c>
      <c r="M35" s="51" t="s">
        <v>47</v>
      </c>
      <c r="N35" s="51" t="s">
        <v>48</v>
      </c>
      <c r="O35" s="51" t="s">
        <v>47</v>
      </c>
      <c r="P35" s="51" t="s">
        <v>49</v>
      </c>
      <c r="Q35" s="6" t="s">
        <v>50</v>
      </c>
      <c r="R35" s="8"/>
      <c r="S35" s="8"/>
      <c r="T35" s="8"/>
      <c r="U35" s="8"/>
      <c r="V35" s="8"/>
      <c r="W35" s="8"/>
      <c r="X35" s="11">
        <v>1</v>
      </c>
      <c r="Y35" s="1"/>
      <c r="Z35" s="1"/>
    </row>
    <row r="36" spans="1:26" ht="99" customHeight="1" x14ac:dyDescent="0.3">
      <c r="A36" s="1"/>
      <c r="B36" s="61"/>
      <c r="C36" s="61"/>
      <c r="D36" s="61"/>
      <c r="E36" s="61"/>
      <c r="F36" s="61"/>
      <c r="G36" s="61"/>
      <c r="H36" s="61"/>
      <c r="I36" s="61"/>
      <c r="J36" s="61"/>
      <c r="K36" s="61"/>
      <c r="L36" s="61"/>
      <c r="M36" s="61"/>
      <c r="N36" s="61"/>
      <c r="O36" s="61"/>
      <c r="P36" s="61"/>
      <c r="Q36" s="18" t="s">
        <v>100</v>
      </c>
      <c r="R36" s="8"/>
      <c r="S36" s="8"/>
      <c r="T36" s="8"/>
      <c r="U36" s="8"/>
      <c r="V36" s="8"/>
      <c r="W36" s="8"/>
      <c r="X36" s="19">
        <v>6.64</v>
      </c>
      <c r="Y36" s="1"/>
      <c r="Z36" s="1"/>
    </row>
    <row r="37" spans="1:26" ht="47.25" customHeight="1" x14ac:dyDescent="0.3">
      <c r="A37" s="1"/>
      <c r="B37" s="62"/>
      <c r="C37" s="62"/>
      <c r="D37" s="62"/>
      <c r="E37" s="62"/>
      <c r="F37" s="62"/>
      <c r="G37" s="62"/>
      <c r="H37" s="62"/>
      <c r="I37" s="62"/>
      <c r="J37" s="62"/>
      <c r="K37" s="62"/>
      <c r="L37" s="62"/>
      <c r="M37" s="62"/>
      <c r="N37" s="62"/>
      <c r="O37" s="62"/>
      <c r="P37" s="62"/>
      <c r="Q37" s="20" t="s">
        <v>101</v>
      </c>
      <c r="R37" s="21"/>
      <c r="S37" s="21"/>
      <c r="T37" s="21"/>
      <c r="U37" s="21"/>
      <c r="V37" s="21"/>
      <c r="W37" s="21"/>
      <c r="X37" s="21">
        <v>21000</v>
      </c>
      <c r="Y37" s="2"/>
      <c r="Z37" s="1"/>
    </row>
    <row r="38" spans="1:26" ht="78.75" customHeight="1" x14ac:dyDescent="0.3">
      <c r="A38" s="1"/>
      <c r="B38" s="39" t="s">
        <v>102</v>
      </c>
      <c r="C38" s="40" t="s">
        <v>103</v>
      </c>
      <c r="D38" s="51" t="s">
        <v>104</v>
      </c>
      <c r="E38" s="41" t="s">
        <v>105</v>
      </c>
      <c r="F38" s="41" t="s">
        <v>106</v>
      </c>
      <c r="G38" s="42">
        <v>22000000</v>
      </c>
      <c r="H38" s="42">
        <f>ROUND(G38*0.85,0)</f>
        <v>18700000</v>
      </c>
      <c r="I38" s="42">
        <v>0</v>
      </c>
      <c r="J38" s="42">
        <f>ROUND(G38*0.15,0)</f>
        <v>3300000</v>
      </c>
      <c r="K38" s="49">
        <v>45391</v>
      </c>
      <c r="L38" s="63">
        <v>45526</v>
      </c>
      <c r="M38" s="51" t="s">
        <v>47</v>
      </c>
      <c r="N38" s="43"/>
      <c r="O38" s="43"/>
      <c r="P38" s="43"/>
      <c r="Q38" s="7" t="s">
        <v>107</v>
      </c>
      <c r="R38" s="8"/>
      <c r="S38" s="8"/>
      <c r="T38" s="8"/>
      <c r="U38" s="8"/>
      <c r="V38" s="8"/>
      <c r="W38" s="8"/>
      <c r="X38" s="22">
        <v>33</v>
      </c>
      <c r="Y38" s="1"/>
      <c r="Z38" s="1"/>
    </row>
    <row r="39" spans="1:26" ht="12.75" customHeight="1" x14ac:dyDescent="0.3">
      <c r="A39" s="1"/>
      <c r="B39" s="62"/>
      <c r="C39" s="62"/>
      <c r="D39" s="62"/>
      <c r="E39" s="62"/>
      <c r="F39" s="62"/>
      <c r="G39" s="62"/>
      <c r="H39" s="62"/>
      <c r="I39" s="62"/>
      <c r="J39" s="62"/>
      <c r="K39" s="62"/>
      <c r="L39" s="62"/>
      <c r="M39" s="62"/>
      <c r="N39" s="62"/>
      <c r="O39" s="62"/>
      <c r="P39" s="62"/>
      <c r="Q39" s="7" t="s">
        <v>108</v>
      </c>
      <c r="R39" s="8"/>
      <c r="S39" s="8"/>
      <c r="T39" s="8"/>
      <c r="U39" s="8"/>
      <c r="V39" s="8"/>
      <c r="W39" s="8"/>
      <c r="X39" s="23">
        <v>45000</v>
      </c>
      <c r="Y39" s="1"/>
      <c r="Z39" s="1"/>
    </row>
    <row r="40" spans="1:26" ht="12.75" customHeight="1" x14ac:dyDescent="0.3">
      <c r="A40" s="1"/>
      <c r="B40" s="1"/>
      <c r="C40" s="1"/>
      <c r="D40" s="1"/>
      <c r="E40" s="1"/>
      <c r="F40" s="1"/>
      <c r="G40" s="1"/>
      <c r="H40" s="1"/>
      <c r="I40" s="1"/>
      <c r="J40" s="1"/>
      <c r="K40" s="2"/>
      <c r="L40" s="1"/>
      <c r="M40" s="24"/>
      <c r="N40" s="1" t="s">
        <v>109</v>
      </c>
      <c r="O40" s="1"/>
      <c r="P40" s="1"/>
      <c r="Q40" s="1"/>
      <c r="R40" s="1"/>
      <c r="S40" s="1"/>
      <c r="T40" s="1"/>
      <c r="U40" s="1"/>
      <c r="V40" s="1"/>
      <c r="W40" s="1"/>
      <c r="X40" s="1"/>
      <c r="Y40" s="1"/>
      <c r="Z40" s="1"/>
    </row>
    <row r="41" spans="1:26" ht="12.75" customHeight="1" x14ac:dyDescent="0.3">
      <c r="A41" s="1"/>
      <c r="B41" s="1"/>
      <c r="C41" s="1"/>
      <c r="D41" s="1"/>
      <c r="E41" s="1"/>
      <c r="F41" s="1"/>
      <c r="G41" s="1"/>
      <c r="H41" s="1"/>
      <c r="I41" s="1"/>
      <c r="J41" s="1"/>
      <c r="K41" s="2"/>
      <c r="L41" s="1"/>
      <c r="M41" s="1"/>
      <c r="N41" s="1"/>
      <c r="O41" s="1"/>
      <c r="P41" s="1"/>
      <c r="Q41" s="1"/>
      <c r="R41" s="1"/>
      <c r="S41" s="1"/>
      <c r="T41" s="1"/>
      <c r="U41" s="1"/>
      <c r="V41" s="1"/>
      <c r="W41" s="1"/>
      <c r="X41" s="1"/>
      <c r="Y41" s="1"/>
      <c r="Z41" s="1"/>
    </row>
    <row r="42" spans="1:26" ht="12.75" customHeight="1" x14ac:dyDescent="0.3">
      <c r="A42" s="1"/>
      <c r="B42" s="1"/>
      <c r="C42" s="1"/>
      <c r="D42" s="1"/>
      <c r="E42" s="1"/>
      <c r="F42" s="1"/>
      <c r="G42" s="1"/>
      <c r="H42" s="1"/>
      <c r="I42" s="1"/>
      <c r="J42" s="1"/>
      <c r="K42" s="2"/>
      <c r="L42" s="1"/>
      <c r="M42" s="1"/>
      <c r="N42" s="1"/>
      <c r="O42" s="1"/>
      <c r="P42" s="1"/>
      <c r="Q42" s="1"/>
      <c r="R42" s="1"/>
      <c r="S42" s="1"/>
      <c r="T42" s="1"/>
      <c r="U42" s="1"/>
      <c r="V42" s="1"/>
      <c r="W42" s="1"/>
      <c r="X42" s="1"/>
      <c r="Y42" s="1"/>
      <c r="Z42" s="1"/>
    </row>
    <row r="43" spans="1:26" ht="12.75" customHeight="1" x14ac:dyDescent="0.3">
      <c r="A43" s="1"/>
      <c r="B43" s="1"/>
      <c r="C43" s="1"/>
      <c r="D43" s="1"/>
      <c r="E43" s="1"/>
      <c r="F43" s="1"/>
      <c r="G43" s="1"/>
      <c r="H43" s="1"/>
      <c r="I43" s="1"/>
      <c r="J43" s="1"/>
      <c r="K43" s="2"/>
      <c r="L43" s="1"/>
      <c r="M43" s="1"/>
      <c r="N43" s="1"/>
      <c r="O43" s="1"/>
      <c r="P43" s="1"/>
      <c r="Q43" s="1"/>
      <c r="R43" s="1"/>
      <c r="S43" s="1"/>
      <c r="T43" s="1"/>
      <c r="U43" s="1"/>
      <c r="V43" s="1"/>
      <c r="W43" s="1"/>
      <c r="X43" s="1"/>
      <c r="Y43" s="1"/>
      <c r="Z43" s="1"/>
    </row>
    <row r="44" spans="1:26" ht="12.75" customHeight="1" x14ac:dyDescent="0.3">
      <c r="A44" s="1"/>
      <c r="B44" s="1"/>
      <c r="C44" s="1"/>
      <c r="D44" s="1"/>
      <c r="E44" s="1"/>
      <c r="F44" s="1"/>
      <c r="G44" s="1"/>
      <c r="H44" s="1"/>
      <c r="I44" s="1"/>
      <c r="J44" s="1"/>
      <c r="K44" s="2"/>
      <c r="L44" s="1"/>
      <c r="M44" s="1"/>
      <c r="N44" s="1"/>
      <c r="O44" s="1"/>
      <c r="P44" s="1"/>
      <c r="Q44" s="1"/>
      <c r="R44" s="1"/>
      <c r="S44" s="1"/>
      <c r="T44" s="1"/>
      <c r="U44" s="1"/>
      <c r="V44" s="1"/>
      <c r="W44" s="1"/>
      <c r="X44" s="1"/>
      <c r="Y44" s="1"/>
      <c r="Z44" s="1"/>
    </row>
    <row r="45" spans="1:26" ht="12.75" customHeight="1" x14ac:dyDescent="0.3">
      <c r="A45" s="1"/>
      <c r="B45" s="1"/>
      <c r="C45" s="1"/>
      <c r="D45" s="1"/>
      <c r="E45" s="1"/>
      <c r="F45" s="1"/>
      <c r="G45" s="1"/>
      <c r="H45" s="1"/>
      <c r="I45" s="1"/>
      <c r="J45" s="1"/>
      <c r="K45" s="2"/>
      <c r="L45" s="1"/>
      <c r="M45" s="1"/>
      <c r="N45" s="1"/>
      <c r="O45" s="1"/>
      <c r="P45" s="1"/>
      <c r="Q45" s="1"/>
      <c r="R45" s="1"/>
      <c r="S45" s="1"/>
      <c r="T45" s="1"/>
      <c r="U45" s="1"/>
      <c r="V45" s="1"/>
      <c r="W45" s="1"/>
      <c r="X45" s="1"/>
      <c r="Y45" s="1"/>
      <c r="Z45" s="1"/>
    </row>
    <row r="46" spans="1:26" ht="12.75" customHeight="1" x14ac:dyDescent="0.3">
      <c r="A46" s="1"/>
      <c r="B46" s="1"/>
      <c r="C46" s="1"/>
      <c r="D46" s="1"/>
      <c r="E46" s="1"/>
      <c r="F46" s="1"/>
      <c r="G46" s="1"/>
      <c r="H46" s="1"/>
      <c r="I46" s="1"/>
      <c r="J46" s="1"/>
      <c r="K46" s="2"/>
      <c r="L46" s="1"/>
      <c r="M46" s="1"/>
      <c r="N46" s="1"/>
      <c r="O46" s="1"/>
      <c r="P46" s="1"/>
      <c r="Q46" s="1"/>
      <c r="R46" s="1"/>
      <c r="S46" s="1"/>
      <c r="T46" s="1"/>
      <c r="U46" s="1"/>
      <c r="V46" s="1"/>
      <c r="W46" s="1"/>
      <c r="X46" s="1"/>
      <c r="Y46" s="1"/>
      <c r="Z46" s="1"/>
    </row>
    <row r="47" spans="1:26" ht="12.75" customHeight="1" x14ac:dyDescent="0.3">
      <c r="A47" s="1"/>
      <c r="B47" s="1"/>
      <c r="C47" s="1"/>
      <c r="D47" s="1"/>
      <c r="E47" s="1"/>
      <c r="F47" s="1"/>
      <c r="G47" s="1"/>
      <c r="H47" s="1"/>
      <c r="I47" s="1"/>
      <c r="J47" s="1"/>
      <c r="K47" s="2"/>
      <c r="L47" s="1"/>
      <c r="M47" s="1"/>
      <c r="N47" s="1"/>
      <c r="O47" s="1"/>
      <c r="P47" s="1"/>
      <c r="Q47" s="1"/>
      <c r="R47" s="1"/>
      <c r="S47" s="1"/>
      <c r="T47" s="1"/>
      <c r="U47" s="1"/>
      <c r="V47" s="1"/>
      <c r="W47" s="1"/>
      <c r="X47" s="1"/>
      <c r="Y47" s="1"/>
      <c r="Z47" s="1"/>
    </row>
    <row r="48" spans="1:26" ht="12.75" customHeight="1" x14ac:dyDescent="0.3">
      <c r="A48" s="1"/>
      <c r="B48" s="1"/>
      <c r="C48" s="1"/>
      <c r="D48" s="1"/>
      <c r="E48" s="1"/>
      <c r="F48" s="1"/>
      <c r="G48" s="1"/>
      <c r="H48" s="1"/>
      <c r="I48" s="1"/>
      <c r="J48" s="1"/>
      <c r="K48" s="2"/>
      <c r="L48" s="1"/>
      <c r="M48" s="1"/>
      <c r="N48" s="1"/>
      <c r="O48" s="1"/>
      <c r="P48" s="1"/>
      <c r="Q48" s="1"/>
      <c r="R48" s="1"/>
      <c r="S48" s="1"/>
      <c r="T48" s="1"/>
      <c r="U48" s="1"/>
      <c r="V48" s="1"/>
      <c r="W48" s="1"/>
      <c r="X48" s="1"/>
      <c r="Y48" s="1"/>
      <c r="Z48" s="1"/>
    </row>
    <row r="49" spans="1:26" ht="12.75" customHeight="1" x14ac:dyDescent="0.3">
      <c r="A49" s="1"/>
      <c r="B49" s="1"/>
      <c r="C49" s="1"/>
      <c r="D49" s="1"/>
      <c r="E49" s="1"/>
      <c r="F49" s="1"/>
      <c r="G49" s="1"/>
      <c r="H49" s="1"/>
      <c r="I49" s="1"/>
      <c r="J49" s="1"/>
      <c r="K49" s="2"/>
      <c r="L49" s="1"/>
      <c r="M49" s="1"/>
      <c r="N49" s="1"/>
      <c r="O49" s="1"/>
      <c r="P49" s="1"/>
      <c r="Q49" s="1"/>
      <c r="R49" s="1"/>
      <c r="S49" s="1"/>
      <c r="T49" s="1"/>
      <c r="U49" s="1"/>
      <c r="V49" s="1"/>
      <c r="W49" s="1"/>
      <c r="X49" s="1"/>
      <c r="Y49" s="1"/>
      <c r="Z49" s="1"/>
    </row>
    <row r="50" spans="1:26" ht="12.75" customHeight="1" x14ac:dyDescent="0.3">
      <c r="A50" s="1"/>
      <c r="B50" s="1"/>
      <c r="C50" s="1"/>
      <c r="D50" s="1"/>
      <c r="E50" s="1"/>
      <c r="F50" s="1"/>
      <c r="G50" s="1"/>
      <c r="H50" s="1"/>
      <c r="I50" s="1"/>
      <c r="J50" s="1"/>
      <c r="K50" s="2"/>
      <c r="L50" s="1"/>
      <c r="M50" s="1"/>
      <c r="N50" s="1"/>
      <c r="O50" s="1"/>
      <c r="P50" s="1"/>
      <c r="Q50" s="1"/>
      <c r="R50" s="1"/>
      <c r="S50" s="1"/>
      <c r="T50" s="1"/>
      <c r="U50" s="1"/>
      <c r="V50" s="1"/>
      <c r="W50" s="1"/>
      <c r="X50" s="1"/>
      <c r="Y50" s="1"/>
      <c r="Z50" s="1"/>
    </row>
    <row r="51" spans="1:26" ht="12.75" customHeight="1" x14ac:dyDescent="0.3">
      <c r="A51" s="1"/>
      <c r="B51" s="1"/>
      <c r="C51" s="1"/>
      <c r="D51" s="1"/>
      <c r="E51" s="1"/>
      <c r="F51" s="1"/>
      <c r="G51" s="1"/>
      <c r="H51" s="1"/>
      <c r="I51" s="1"/>
      <c r="J51" s="1"/>
      <c r="K51" s="2"/>
      <c r="L51" s="1"/>
      <c r="M51" s="1"/>
      <c r="N51" s="1"/>
      <c r="O51" s="1"/>
      <c r="P51" s="1"/>
      <c r="Q51" s="1"/>
      <c r="R51" s="1"/>
      <c r="S51" s="1"/>
      <c r="T51" s="1"/>
      <c r="U51" s="1"/>
      <c r="V51" s="1"/>
      <c r="W51" s="1"/>
      <c r="X51" s="1"/>
      <c r="Y51" s="1"/>
      <c r="Z51" s="1"/>
    </row>
    <row r="52" spans="1:26" ht="12.75" customHeight="1" x14ac:dyDescent="0.3">
      <c r="A52" s="1"/>
      <c r="B52" s="1"/>
      <c r="C52" s="1"/>
      <c r="D52" s="1"/>
      <c r="E52" s="1"/>
      <c r="F52" s="1"/>
      <c r="G52" s="1"/>
      <c r="H52" s="1"/>
      <c r="I52" s="1"/>
      <c r="J52" s="1"/>
      <c r="K52" s="2"/>
      <c r="L52" s="1"/>
      <c r="M52" s="1"/>
      <c r="N52" s="1"/>
      <c r="O52" s="1"/>
      <c r="P52" s="1"/>
      <c r="Q52" s="1"/>
      <c r="R52" s="1"/>
      <c r="S52" s="1"/>
      <c r="T52" s="1"/>
      <c r="U52" s="1"/>
      <c r="V52" s="1"/>
      <c r="W52" s="1"/>
      <c r="X52" s="1"/>
      <c r="Y52" s="1"/>
      <c r="Z52" s="1"/>
    </row>
    <row r="53" spans="1:26" ht="12.75" customHeight="1" x14ac:dyDescent="0.3">
      <c r="A53" s="1"/>
      <c r="B53" s="1"/>
      <c r="C53" s="1"/>
      <c r="D53" s="1"/>
      <c r="E53" s="1"/>
      <c r="F53" s="1"/>
      <c r="G53" s="1"/>
      <c r="H53" s="1"/>
      <c r="I53" s="1"/>
      <c r="J53" s="1"/>
      <c r="K53" s="2"/>
      <c r="L53" s="1"/>
      <c r="M53" s="1"/>
      <c r="N53" s="1"/>
      <c r="O53" s="1"/>
      <c r="P53" s="1"/>
      <c r="Q53" s="1"/>
      <c r="R53" s="1"/>
      <c r="S53" s="1"/>
      <c r="T53" s="1"/>
      <c r="U53" s="1"/>
      <c r="V53" s="1"/>
      <c r="W53" s="1"/>
      <c r="X53" s="1"/>
      <c r="Y53" s="1"/>
      <c r="Z53" s="1"/>
    </row>
    <row r="54" spans="1:26" ht="12.75" customHeight="1" x14ac:dyDescent="0.3">
      <c r="A54" s="1"/>
      <c r="B54" s="1"/>
      <c r="C54" s="1"/>
      <c r="D54" s="1"/>
      <c r="E54" s="1"/>
      <c r="F54" s="1"/>
      <c r="G54" s="1"/>
      <c r="H54" s="1"/>
      <c r="I54" s="1"/>
      <c r="J54" s="1"/>
      <c r="K54" s="2"/>
      <c r="L54" s="1"/>
      <c r="M54" s="1"/>
      <c r="N54" s="1"/>
      <c r="O54" s="1"/>
      <c r="P54" s="1"/>
      <c r="Q54" s="1"/>
      <c r="R54" s="1"/>
      <c r="S54" s="1"/>
      <c r="T54" s="1"/>
      <c r="U54" s="1"/>
      <c r="V54" s="1"/>
      <c r="W54" s="1"/>
      <c r="X54" s="1"/>
      <c r="Y54" s="1"/>
      <c r="Z54" s="1"/>
    </row>
    <row r="55" spans="1:26" ht="12.75" customHeight="1" x14ac:dyDescent="0.3">
      <c r="A55" s="1"/>
      <c r="B55" s="1"/>
      <c r="C55" s="1"/>
      <c r="D55" s="1"/>
      <c r="E55" s="1"/>
      <c r="F55" s="1"/>
      <c r="G55" s="1"/>
      <c r="H55" s="1"/>
      <c r="I55" s="1"/>
      <c r="J55" s="1"/>
      <c r="K55" s="2"/>
      <c r="L55" s="1"/>
      <c r="M55" s="1"/>
      <c r="N55" s="1"/>
      <c r="O55" s="1"/>
      <c r="P55" s="1"/>
      <c r="Q55" s="1"/>
      <c r="R55" s="1"/>
      <c r="S55" s="1"/>
      <c r="T55" s="1"/>
      <c r="U55" s="1"/>
      <c r="V55" s="1"/>
      <c r="W55" s="1"/>
      <c r="X55" s="1"/>
      <c r="Y55" s="1"/>
      <c r="Z55" s="1"/>
    </row>
    <row r="56" spans="1:26" ht="12.75" customHeight="1" x14ac:dyDescent="0.3">
      <c r="A56" s="1"/>
      <c r="B56" s="1"/>
      <c r="C56" s="1"/>
      <c r="D56" s="1"/>
      <c r="E56" s="1"/>
      <c r="F56" s="1"/>
      <c r="G56" s="1"/>
      <c r="H56" s="1"/>
      <c r="I56" s="1"/>
      <c r="J56" s="1"/>
      <c r="K56" s="2"/>
      <c r="L56" s="1"/>
      <c r="M56" s="1"/>
      <c r="N56" s="1"/>
      <c r="O56" s="1"/>
      <c r="P56" s="1"/>
      <c r="Q56" s="1"/>
      <c r="R56" s="1"/>
      <c r="S56" s="1"/>
      <c r="T56" s="1"/>
      <c r="U56" s="1"/>
      <c r="V56" s="1"/>
      <c r="W56" s="1"/>
      <c r="X56" s="1"/>
      <c r="Y56" s="1"/>
      <c r="Z56" s="1"/>
    </row>
    <row r="57" spans="1:26" ht="12.75" customHeight="1" x14ac:dyDescent="0.3">
      <c r="A57" s="1"/>
      <c r="B57" s="1"/>
      <c r="C57" s="1"/>
      <c r="D57" s="1"/>
      <c r="E57" s="1"/>
      <c r="F57" s="1"/>
      <c r="G57" s="1"/>
      <c r="H57" s="1"/>
      <c r="I57" s="1"/>
      <c r="J57" s="1"/>
      <c r="K57" s="2"/>
      <c r="L57" s="1"/>
      <c r="M57" s="1"/>
      <c r="N57" s="1"/>
      <c r="O57" s="1"/>
      <c r="P57" s="1"/>
      <c r="Q57" s="1"/>
      <c r="R57" s="1"/>
      <c r="S57" s="1"/>
      <c r="T57" s="1"/>
      <c r="U57" s="1"/>
      <c r="V57" s="1"/>
      <c r="W57" s="1"/>
      <c r="X57" s="1"/>
      <c r="Y57" s="1"/>
      <c r="Z57" s="1"/>
    </row>
    <row r="58" spans="1:26" ht="12.75" customHeight="1" x14ac:dyDescent="0.3">
      <c r="A58" s="1"/>
      <c r="B58" s="1"/>
      <c r="C58" s="1"/>
      <c r="D58" s="1"/>
      <c r="E58" s="1"/>
      <c r="F58" s="1"/>
      <c r="G58" s="1"/>
      <c r="H58" s="1"/>
      <c r="I58" s="1"/>
      <c r="J58" s="1"/>
      <c r="K58" s="2"/>
      <c r="L58" s="1"/>
      <c r="M58" s="1"/>
      <c r="N58" s="1"/>
      <c r="O58" s="1"/>
      <c r="P58" s="1"/>
      <c r="Q58" s="1"/>
      <c r="R58" s="1"/>
      <c r="S58" s="1"/>
      <c r="T58" s="1"/>
      <c r="U58" s="1"/>
      <c r="V58" s="1"/>
      <c r="W58" s="1"/>
      <c r="X58" s="1"/>
      <c r="Y58" s="1"/>
      <c r="Z58" s="1"/>
    </row>
    <row r="59" spans="1:26" ht="12.75" customHeight="1" x14ac:dyDescent="0.3">
      <c r="A59" s="1"/>
      <c r="B59" s="1"/>
      <c r="C59" s="1"/>
      <c r="D59" s="1"/>
      <c r="E59" s="1"/>
      <c r="F59" s="1"/>
      <c r="G59" s="1"/>
      <c r="H59" s="1"/>
      <c r="I59" s="1"/>
      <c r="J59" s="1"/>
      <c r="K59" s="2"/>
      <c r="L59" s="1"/>
      <c r="M59" s="1"/>
      <c r="N59" s="1"/>
      <c r="O59" s="1"/>
      <c r="P59" s="1"/>
      <c r="Q59" s="1"/>
      <c r="R59" s="1"/>
      <c r="S59" s="1"/>
      <c r="T59" s="1"/>
      <c r="U59" s="1"/>
      <c r="V59" s="1"/>
      <c r="W59" s="1"/>
      <c r="X59" s="1"/>
      <c r="Y59" s="1"/>
      <c r="Z59" s="1"/>
    </row>
    <row r="60" spans="1:26" ht="12.75" customHeight="1" x14ac:dyDescent="0.3">
      <c r="A60" s="1"/>
      <c r="B60" s="1"/>
      <c r="C60" s="1"/>
      <c r="D60" s="1"/>
      <c r="E60" s="1"/>
      <c r="F60" s="1"/>
      <c r="G60" s="1"/>
      <c r="H60" s="1"/>
      <c r="I60" s="1"/>
      <c r="J60" s="1"/>
      <c r="K60" s="2"/>
      <c r="L60" s="1"/>
      <c r="M60" s="1"/>
      <c r="N60" s="1"/>
      <c r="O60" s="1"/>
      <c r="P60" s="1"/>
      <c r="Q60" s="1"/>
      <c r="R60" s="1"/>
      <c r="S60" s="1"/>
      <c r="T60" s="1"/>
      <c r="U60" s="1"/>
      <c r="V60" s="1"/>
      <c r="W60" s="1"/>
      <c r="X60" s="1"/>
      <c r="Y60" s="1"/>
      <c r="Z60" s="1"/>
    </row>
    <row r="61" spans="1:26" ht="12.75" customHeight="1" x14ac:dyDescent="0.3">
      <c r="A61" s="1"/>
      <c r="B61" s="1"/>
      <c r="C61" s="1"/>
      <c r="D61" s="1"/>
      <c r="E61" s="1"/>
      <c r="F61" s="1"/>
      <c r="G61" s="1"/>
      <c r="H61" s="1"/>
      <c r="I61" s="1"/>
      <c r="J61" s="1"/>
      <c r="K61" s="2"/>
      <c r="L61" s="1"/>
      <c r="M61" s="1"/>
      <c r="N61" s="1"/>
      <c r="O61" s="1"/>
      <c r="P61" s="1"/>
      <c r="Q61" s="1"/>
      <c r="R61" s="1"/>
      <c r="S61" s="1"/>
      <c r="T61" s="1"/>
      <c r="U61" s="1"/>
      <c r="V61" s="1"/>
      <c r="W61" s="1"/>
      <c r="X61" s="1"/>
      <c r="Y61" s="1"/>
      <c r="Z61" s="1"/>
    </row>
    <row r="62" spans="1:26" ht="12.75" customHeight="1" x14ac:dyDescent="0.3">
      <c r="A62" s="1"/>
      <c r="B62" s="1"/>
      <c r="C62" s="1"/>
      <c r="D62" s="1"/>
      <c r="E62" s="1"/>
      <c r="F62" s="1"/>
      <c r="G62" s="1"/>
      <c r="H62" s="1"/>
      <c r="I62" s="1"/>
      <c r="J62" s="1"/>
      <c r="K62" s="2"/>
      <c r="L62" s="1"/>
      <c r="M62" s="1"/>
      <c r="N62" s="1"/>
      <c r="O62" s="1"/>
      <c r="P62" s="1"/>
      <c r="Q62" s="1"/>
      <c r="R62" s="1"/>
      <c r="S62" s="1"/>
      <c r="T62" s="1"/>
      <c r="U62" s="1"/>
      <c r="V62" s="1"/>
      <c r="W62" s="1"/>
      <c r="X62" s="1"/>
      <c r="Y62" s="1"/>
      <c r="Z62" s="1"/>
    </row>
    <row r="63" spans="1:26" ht="12.75" customHeight="1" x14ac:dyDescent="0.3">
      <c r="A63" s="1"/>
      <c r="B63" s="1"/>
      <c r="C63" s="1"/>
      <c r="D63" s="1"/>
      <c r="E63" s="1"/>
      <c r="F63" s="1"/>
      <c r="G63" s="1"/>
      <c r="H63" s="1"/>
      <c r="I63" s="1"/>
      <c r="J63" s="1"/>
      <c r="K63" s="2"/>
      <c r="L63" s="1"/>
      <c r="M63" s="1"/>
      <c r="N63" s="1"/>
      <c r="O63" s="1"/>
      <c r="P63" s="1"/>
      <c r="Q63" s="1"/>
      <c r="R63" s="1"/>
      <c r="S63" s="1"/>
      <c r="T63" s="1"/>
      <c r="U63" s="1"/>
      <c r="V63" s="1"/>
      <c r="W63" s="1"/>
      <c r="X63" s="1"/>
      <c r="Y63" s="1"/>
      <c r="Z63" s="1"/>
    </row>
    <row r="64" spans="1:26" ht="12.75" customHeight="1" x14ac:dyDescent="0.3">
      <c r="A64" s="1"/>
      <c r="B64" s="1"/>
      <c r="C64" s="1"/>
      <c r="D64" s="1"/>
      <c r="E64" s="1"/>
      <c r="F64" s="1"/>
      <c r="G64" s="1"/>
      <c r="H64" s="1"/>
      <c r="I64" s="1"/>
      <c r="J64" s="1"/>
      <c r="K64" s="2"/>
      <c r="L64" s="1"/>
      <c r="M64" s="1"/>
      <c r="N64" s="1"/>
      <c r="O64" s="1"/>
      <c r="P64" s="1"/>
      <c r="Q64" s="1"/>
      <c r="R64" s="1"/>
      <c r="S64" s="1"/>
      <c r="T64" s="1"/>
      <c r="U64" s="1"/>
      <c r="V64" s="1"/>
      <c r="W64" s="1"/>
      <c r="X64" s="1"/>
      <c r="Y64" s="1"/>
      <c r="Z64" s="1"/>
    </row>
    <row r="65" spans="1:26" ht="12.75" customHeight="1" x14ac:dyDescent="0.3">
      <c r="A65" s="1"/>
      <c r="B65" s="1"/>
      <c r="C65" s="1"/>
      <c r="D65" s="1"/>
      <c r="E65" s="1"/>
      <c r="F65" s="1"/>
      <c r="G65" s="1"/>
      <c r="H65" s="1"/>
      <c r="I65" s="1"/>
      <c r="J65" s="1"/>
      <c r="K65" s="2"/>
      <c r="L65" s="1"/>
      <c r="M65" s="1"/>
      <c r="N65" s="1"/>
      <c r="O65" s="1"/>
      <c r="P65" s="1"/>
      <c r="Q65" s="1"/>
      <c r="R65" s="1"/>
      <c r="S65" s="1"/>
      <c r="T65" s="1"/>
      <c r="U65" s="1"/>
      <c r="V65" s="1"/>
      <c r="W65" s="1"/>
      <c r="X65" s="1"/>
      <c r="Y65" s="1"/>
      <c r="Z65" s="1"/>
    </row>
    <row r="66" spans="1:26" ht="12.75" customHeight="1" x14ac:dyDescent="0.3">
      <c r="A66" s="1"/>
      <c r="B66" s="1"/>
      <c r="C66" s="1"/>
      <c r="D66" s="1"/>
      <c r="E66" s="1"/>
      <c r="F66" s="1"/>
      <c r="G66" s="1"/>
      <c r="H66" s="1"/>
      <c r="I66" s="1"/>
      <c r="J66" s="1"/>
      <c r="K66" s="2"/>
      <c r="L66" s="1"/>
      <c r="M66" s="1"/>
      <c r="N66" s="1"/>
      <c r="O66" s="1"/>
      <c r="P66" s="1"/>
      <c r="Q66" s="1"/>
      <c r="R66" s="1"/>
      <c r="S66" s="1"/>
      <c r="T66" s="1"/>
      <c r="U66" s="1"/>
      <c r="V66" s="1"/>
      <c r="W66" s="1"/>
      <c r="X66" s="1"/>
      <c r="Y66" s="1"/>
      <c r="Z66" s="1"/>
    </row>
    <row r="67" spans="1:26" ht="12.75" customHeight="1" x14ac:dyDescent="0.3">
      <c r="A67" s="1"/>
      <c r="B67" s="1"/>
      <c r="C67" s="1"/>
      <c r="D67" s="1"/>
      <c r="E67" s="1"/>
      <c r="F67" s="1"/>
      <c r="G67" s="1"/>
      <c r="H67" s="1"/>
      <c r="I67" s="1"/>
      <c r="J67" s="1"/>
      <c r="K67" s="2"/>
      <c r="L67" s="1"/>
      <c r="M67" s="1"/>
      <c r="N67" s="1"/>
      <c r="O67" s="1"/>
      <c r="P67" s="1"/>
      <c r="Q67" s="1"/>
      <c r="R67" s="1"/>
      <c r="S67" s="1"/>
      <c r="T67" s="1"/>
      <c r="U67" s="1"/>
      <c r="V67" s="1"/>
      <c r="W67" s="1"/>
      <c r="X67" s="1"/>
      <c r="Y67" s="1"/>
      <c r="Z67" s="1"/>
    </row>
    <row r="68" spans="1:26" ht="12.75" customHeight="1" x14ac:dyDescent="0.3">
      <c r="A68" s="1"/>
      <c r="B68" s="1"/>
      <c r="C68" s="1"/>
      <c r="D68" s="1"/>
      <c r="E68" s="1"/>
      <c r="F68" s="1"/>
      <c r="G68" s="1"/>
      <c r="H68" s="1"/>
      <c r="I68" s="1"/>
      <c r="J68" s="1"/>
      <c r="K68" s="2"/>
      <c r="L68" s="1"/>
      <c r="M68" s="1"/>
      <c r="N68" s="1"/>
      <c r="O68" s="1"/>
      <c r="P68" s="1"/>
      <c r="Q68" s="1"/>
      <c r="R68" s="1"/>
      <c r="S68" s="1"/>
      <c r="T68" s="1"/>
      <c r="U68" s="1"/>
      <c r="V68" s="1"/>
      <c r="W68" s="1"/>
      <c r="X68" s="1"/>
      <c r="Y68" s="1"/>
      <c r="Z68" s="1"/>
    </row>
    <row r="69" spans="1:26" ht="12.75" customHeight="1" x14ac:dyDescent="0.3">
      <c r="A69" s="1"/>
      <c r="B69" s="1"/>
      <c r="C69" s="1"/>
      <c r="D69" s="1"/>
      <c r="E69" s="1"/>
      <c r="F69" s="1"/>
      <c r="G69" s="1"/>
      <c r="H69" s="1"/>
      <c r="I69" s="1"/>
      <c r="J69" s="1"/>
      <c r="K69" s="2"/>
      <c r="L69" s="1"/>
      <c r="M69" s="1"/>
      <c r="N69" s="1"/>
      <c r="O69" s="1"/>
      <c r="P69" s="1"/>
      <c r="Q69" s="1"/>
      <c r="R69" s="1"/>
      <c r="S69" s="1"/>
      <c r="T69" s="1"/>
      <c r="U69" s="1"/>
      <c r="V69" s="1"/>
      <c r="W69" s="1"/>
      <c r="X69" s="1"/>
      <c r="Y69" s="1"/>
      <c r="Z69" s="1"/>
    </row>
    <row r="70" spans="1:26" ht="12.75" customHeight="1" x14ac:dyDescent="0.3">
      <c r="A70" s="1"/>
      <c r="B70" s="1"/>
      <c r="C70" s="1"/>
      <c r="D70" s="1"/>
      <c r="E70" s="1"/>
      <c r="F70" s="1"/>
      <c r="G70" s="1"/>
      <c r="H70" s="1"/>
      <c r="I70" s="1"/>
      <c r="J70" s="1"/>
      <c r="K70" s="2"/>
      <c r="L70" s="1"/>
      <c r="M70" s="1"/>
      <c r="N70" s="1"/>
      <c r="O70" s="1"/>
      <c r="P70" s="1"/>
      <c r="Q70" s="1"/>
      <c r="R70" s="1"/>
      <c r="S70" s="1"/>
      <c r="T70" s="1"/>
      <c r="U70" s="1"/>
      <c r="V70" s="1"/>
      <c r="W70" s="1"/>
      <c r="X70" s="1"/>
      <c r="Y70" s="1"/>
      <c r="Z70" s="1"/>
    </row>
    <row r="71" spans="1:26" ht="12.75" customHeight="1" x14ac:dyDescent="0.3">
      <c r="A71" s="1"/>
      <c r="B71" s="1"/>
      <c r="C71" s="1"/>
      <c r="D71" s="1"/>
      <c r="E71" s="1"/>
      <c r="F71" s="1"/>
      <c r="G71" s="1"/>
      <c r="H71" s="1"/>
      <c r="I71" s="1"/>
      <c r="J71" s="1"/>
      <c r="K71" s="2"/>
      <c r="L71" s="1"/>
      <c r="M71" s="1"/>
      <c r="N71" s="1"/>
      <c r="O71" s="1"/>
      <c r="P71" s="1"/>
      <c r="Q71" s="1"/>
      <c r="R71" s="1"/>
      <c r="S71" s="1"/>
      <c r="T71" s="1"/>
      <c r="U71" s="1"/>
      <c r="V71" s="1"/>
      <c r="W71" s="1"/>
      <c r="X71" s="1"/>
      <c r="Y71" s="1"/>
      <c r="Z71" s="1"/>
    </row>
    <row r="72" spans="1:26" ht="12.75" customHeight="1" x14ac:dyDescent="0.3">
      <c r="A72" s="1"/>
      <c r="B72" s="1"/>
      <c r="C72" s="1"/>
      <c r="D72" s="1"/>
      <c r="E72" s="1"/>
      <c r="F72" s="1"/>
      <c r="G72" s="1"/>
      <c r="H72" s="1"/>
      <c r="I72" s="1"/>
      <c r="J72" s="1"/>
      <c r="K72" s="2"/>
      <c r="L72" s="1"/>
      <c r="M72" s="1"/>
      <c r="N72" s="1"/>
      <c r="O72" s="1"/>
      <c r="P72" s="1"/>
      <c r="Q72" s="1"/>
      <c r="R72" s="1"/>
      <c r="S72" s="1"/>
      <c r="T72" s="1"/>
      <c r="U72" s="1"/>
      <c r="V72" s="1"/>
      <c r="W72" s="1"/>
      <c r="X72" s="1"/>
      <c r="Y72" s="1"/>
      <c r="Z72" s="1"/>
    </row>
    <row r="73" spans="1:26" ht="12.75" customHeight="1" x14ac:dyDescent="0.3">
      <c r="A73" s="1"/>
      <c r="B73" s="1"/>
      <c r="C73" s="1"/>
      <c r="D73" s="1"/>
      <c r="E73" s="1"/>
      <c r="F73" s="1"/>
      <c r="G73" s="1"/>
      <c r="H73" s="1"/>
      <c r="I73" s="1"/>
      <c r="J73" s="1"/>
      <c r="K73" s="2"/>
      <c r="L73" s="1"/>
      <c r="M73" s="1"/>
      <c r="N73" s="1"/>
      <c r="O73" s="1"/>
      <c r="P73" s="1"/>
      <c r="Q73" s="1"/>
      <c r="R73" s="1"/>
      <c r="S73" s="1"/>
      <c r="T73" s="1"/>
      <c r="U73" s="1"/>
      <c r="V73" s="1"/>
      <c r="W73" s="1"/>
      <c r="X73" s="1"/>
      <c r="Y73" s="1"/>
      <c r="Z73" s="1"/>
    </row>
    <row r="74" spans="1:26" ht="12.75" customHeight="1" x14ac:dyDescent="0.3">
      <c r="A74" s="1"/>
      <c r="B74" s="1"/>
      <c r="C74" s="1"/>
      <c r="D74" s="1"/>
      <c r="E74" s="1"/>
      <c r="F74" s="1"/>
      <c r="G74" s="1"/>
      <c r="H74" s="1"/>
      <c r="I74" s="1"/>
      <c r="J74" s="1"/>
      <c r="K74" s="2"/>
      <c r="L74" s="1"/>
      <c r="M74" s="1"/>
      <c r="N74" s="1"/>
      <c r="O74" s="1"/>
      <c r="P74" s="1"/>
      <c r="Q74" s="1"/>
      <c r="R74" s="1"/>
      <c r="S74" s="1"/>
      <c r="T74" s="1"/>
      <c r="U74" s="1"/>
      <c r="V74" s="1"/>
      <c r="W74" s="1"/>
      <c r="X74" s="1"/>
      <c r="Y74" s="1"/>
      <c r="Z74" s="1"/>
    </row>
    <row r="75" spans="1:26" ht="12.75" customHeight="1" x14ac:dyDescent="0.3">
      <c r="A75" s="1"/>
      <c r="B75" s="1"/>
      <c r="C75" s="1"/>
      <c r="D75" s="1"/>
      <c r="E75" s="1"/>
      <c r="F75" s="1"/>
      <c r="G75" s="1"/>
      <c r="H75" s="1"/>
      <c r="I75" s="1"/>
      <c r="J75" s="1"/>
      <c r="K75" s="2"/>
      <c r="L75" s="1"/>
      <c r="M75" s="1"/>
      <c r="N75" s="1"/>
      <c r="O75" s="1"/>
      <c r="P75" s="1"/>
      <c r="Q75" s="1"/>
      <c r="R75" s="1"/>
      <c r="S75" s="1"/>
      <c r="T75" s="1"/>
      <c r="U75" s="1"/>
      <c r="V75" s="1"/>
      <c r="W75" s="1"/>
      <c r="X75" s="1"/>
      <c r="Y75" s="1"/>
      <c r="Z75" s="1"/>
    </row>
    <row r="76" spans="1:26" ht="12.75" customHeight="1" x14ac:dyDescent="0.3">
      <c r="A76" s="1"/>
      <c r="B76" s="1"/>
      <c r="C76" s="1"/>
      <c r="D76" s="1"/>
      <c r="E76" s="1"/>
      <c r="F76" s="1"/>
      <c r="G76" s="1"/>
      <c r="H76" s="1"/>
      <c r="I76" s="1"/>
      <c r="J76" s="1"/>
      <c r="K76" s="2"/>
      <c r="L76" s="1"/>
      <c r="M76" s="1"/>
      <c r="N76" s="1"/>
      <c r="O76" s="1"/>
      <c r="P76" s="1"/>
      <c r="Q76" s="1"/>
      <c r="R76" s="1"/>
      <c r="S76" s="1"/>
      <c r="T76" s="1"/>
      <c r="U76" s="1"/>
      <c r="V76" s="1"/>
      <c r="W76" s="1"/>
      <c r="X76" s="1"/>
      <c r="Y76" s="1"/>
      <c r="Z76" s="1"/>
    </row>
    <row r="77" spans="1:26" ht="12.75" customHeight="1" x14ac:dyDescent="0.3">
      <c r="A77" s="1"/>
      <c r="B77" s="1"/>
      <c r="C77" s="1"/>
      <c r="D77" s="1"/>
      <c r="E77" s="1"/>
      <c r="F77" s="1"/>
      <c r="G77" s="1"/>
      <c r="H77" s="1"/>
      <c r="I77" s="1"/>
      <c r="J77" s="1"/>
      <c r="K77" s="2"/>
      <c r="L77" s="1"/>
      <c r="M77" s="1"/>
      <c r="N77" s="1"/>
      <c r="O77" s="1"/>
      <c r="P77" s="1"/>
      <c r="Q77" s="1"/>
      <c r="R77" s="1"/>
      <c r="S77" s="1"/>
      <c r="T77" s="1"/>
      <c r="U77" s="1"/>
      <c r="V77" s="1"/>
      <c r="W77" s="1"/>
      <c r="X77" s="1"/>
      <c r="Y77" s="1"/>
      <c r="Z77" s="1"/>
    </row>
    <row r="78" spans="1:26" ht="12.75" customHeight="1" x14ac:dyDescent="0.3">
      <c r="A78" s="1"/>
      <c r="B78" s="1"/>
      <c r="C78" s="1"/>
      <c r="D78" s="1"/>
      <c r="E78" s="1"/>
      <c r="F78" s="1"/>
      <c r="G78" s="1"/>
      <c r="H78" s="1"/>
      <c r="I78" s="1"/>
      <c r="J78" s="1"/>
      <c r="K78" s="2"/>
      <c r="L78" s="1"/>
      <c r="M78" s="1"/>
      <c r="N78" s="1"/>
      <c r="O78" s="1"/>
      <c r="P78" s="1"/>
      <c r="Q78" s="1"/>
      <c r="R78" s="1"/>
      <c r="S78" s="1"/>
      <c r="T78" s="1"/>
      <c r="U78" s="1"/>
      <c r="V78" s="1"/>
      <c r="W78" s="1"/>
      <c r="X78" s="1"/>
      <c r="Y78" s="1"/>
      <c r="Z78" s="1"/>
    </row>
    <row r="79" spans="1:26" ht="12.75" customHeight="1" x14ac:dyDescent="0.3">
      <c r="A79" s="1"/>
      <c r="B79" s="1"/>
      <c r="C79" s="1"/>
      <c r="D79" s="1"/>
      <c r="E79" s="1"/>
      <c r="F79" s="1"/>
      <c r="G79" s="1"/>
      <c r="H79" s="1"/>
      <c r="I79" s="1"/>
      <c r="J79" s="1"/>
      <c r="K79" s="2"/>
      <c r="L79" s="1"/>
      <c r="M79" s="1"/>
      <c r="N79" s="1"/>
      <c r="O79" s="1"/>
      <c r="P79" s="1"/>
      <c r="Q79" s="1"/>
      <c r="R79" s="1"/>
      <c r="S79" s="1"/>
      <c r="T79" s="1"/>
      <c r="U79" s="1"/>
      <c r="V79" s="1"/>
      <c r="W79" s="1"/>
      <c r="X79" s="1"/>
      <c r="Y79" s="1"/>
      <c r="Z79" s="1"/>
    </row>
    <row r="80" spans="1:26" ht="12.75" customHeight="1" x14ac:dyDescent="0.3">
      <c r="A80" s="1"/>
      <c r="B80" s="1"/>
      <c r="C80" s="1"/>
      <c r="D80" s="1"/>
      <c r="E80" s="1"/>
      <c r="F80" s="1"/>
      <c r="G80" s="1"/>
      <c r="H80" s="1"/>
      <c r="I80" s="1"/>
      <c r="J80" s="1"/>
      <c r="K80" s="2"/>
      <c r="L80" s="1"/>
      <c r="M80" s="1"/>
      <c r="N80" s="1"/>
      <c r="O80" s="1"/>
      <c r="P80" s="1"/>
      <c r="Q80" s="1"/>
      <c r="R80" s="1"/>
      <c r="S80" s="1"/>
      <c r="T80" s="1"/>
      <c r="U80" s="1"/>
      <c r="V80" s="1"/>
      <c r="W80" s="1"/>
      <c r="X80" s="1"/>
      <c r="Y80" s="1"/>
      <c r="Z80" s="1"/>
    </row>
    <row r="81" spans="1:26" ht="12.75" customHeight="1" x14ac:dyDescent="0.3">
      <c r="A81" s="1"/>
      <c r="B81" s="1"/>
      <c r="C81" s="1"/>
      <c r="D81" s="1"/>
      <c r="E81" s="1"/>
      <c r="F81" s="1"/>
      <c r="G81" s="1"/>
      <c r="H81" s="1"/>
      <c r="I81" s="1"/>
      <c r="J81" s="1"/>
      <c r="K81" s="2"/>
      <c r="L81" s="1"/>
      <c r="M81" s="1"/>
      <c r="N81" s="1"/>
      <c r="O81" s="1"/>
      <c r="P81" s="1"/>
      <c r="Q81" s="1"/>
      <c r="R81" s="1"/>
      <c r="S81" s="1"/>
      <c r="T81" s="1"/>
      <c r="U81" s="1"/>
      <c r="V81" s="1"/>
      <c r="W81" s="1"/>
      <c r="X81" s="1"/>
      <c r="Y81" s="1"/>
      <c r="Z81" s="1"/>
    </row>
    <row r="82" spans="1:26" ht="12.75" customHeight="1" x14ac:dyDescent="0.3">
      <c r="A82" s="1"/>
      <c r="B82" s="1"/>
      <c r="C82" s="1"/>
      <c r="D82" s="1"/>
      <c r="E82" s="1"/>
      <c r="F82" s="1"/>
      <c r="G82" s="1"/>
      <c r="H82" s="1"/>
      <c r="I82" s="1"/>
      <c r="J82" s="1"/>
      <c r="K82" s="2"/>
      <c r="L82" s="1"/>
      <c r="M82" s="1"/>
      <c r="N82" s="1"/>
      <c r="O82" s="1"/>
      <c r="P82" s="1"/>
      <c r="Q82" s="1"/>
      <c r="R82" s="1"/>
      <c r="S82" s="1"/>
      <c r="T82" s="1"/>
      <c r="U82" s="1"/>
      <c r="V82" s="1"/>
      <c r="W82" s="1"/>
      <c r="X82" s="1"/>
      <c r="Y82" s="1"/>
      <c r="Z82" s="1"/>
    </row>
    <row r="83" spans="1:26" ht="12.75" customHeight="1" x14ac:dyDescent="0.3">
      <c r="A83" s="1"/>
      <c r="B83" s="1"/>
      <c r="C83" s="1"/>
      <c r="D83" s="1"/>
      <c r="E83" s="1"/>
      <c r="F83" s="1"/>
      <c r="G83" s="1"/>
      <c r="H83" s="1"/>
      <c r="I83" s="1"/>
      <c r="J83" s="1"/>
      <c r="K83" s="2"/>
      <c r="L83" s="1"/>
      <c r="M83" s="1"/>
      <c r="N83" s="1"/>
      <c r="O83" s="1"/>
      <c r="P83" s="1"/>
      <c r="Q83" s="1"/>
      <c r="R83" s="1"/>
      <c r="S83" s="1"/>
      <c r="T83" s="1"/>
      <c r="U83" s="1"/>
      <c r="V83" s="1"/>
      <c r="W83" s="1"/>
      <c r="X83" s="1"/>
      <c r="Y83" s="1"/>
      <c r="Z83" s="1"/>
    </row>
    <row r="84" spans="1:26" ht="12.75" customHeight="1" x14ac:dyDescent="0.3">
      <c r="A84" s="1"/>
      <c r="B84" s="1"/>
      <c r="C84" s="1"/>
      <c r="D84" s="1"/>
      <c r="E84" s="1"/>
      <c r="F84" s="1"/>
      <c r="G84" s="1"/>
      <c r="H84" s="1"/>
      <c r="I84" s="1"/>
      <c r="J84" s="1"/>
      <c r="K84" s="2"/>
      <c r="L84" s="1"/>
      <c r="M84" s="1"/>
      <c r="N84" s="1"/>
      <c r="O84" s="1"/>
      <c r="P84" s="1"/>
      <c r="Q84" s="1"/>
      <c r="R84" s="1"/>
      <c r="S84" s="1"/>
      <c r="T84" s="1"/>
      <c r="U84" s="1"/>
      <c r="V84" s="1"/>
      <c r="W84" s="1"/>
      <c r="X84" s="1"/>
      <c r="Y84" s="1"/>
      <c r="Z84" s="1"/>
    </row>
    <row r="85" spans="1:26" ht="12.75" customHeight="1" x14ac:dyDescent="0.3">
      <c r="A85" s="1"/>
      <c r="B85" s="1"/>
      <c r="C85" s="1"/>
      <c r="D85" s="1"/>
      <c r="E85" s="1"/>
      <c r="F85" s="1"/>
      <c r="G85" s="1"/>
      <c r="H85" s="1"/>
      <c r="I85" s="1"/>
      <c r="J85" s="1"/>
      <c r="K85" s="2"/>
      <c r="L85" s="1"/>
      <c r="M85" s="1"/>
      <c r="N85" s="1"/>
      <c r="O85" s="1"/>
      <c r="P85" s="1"/>
      <c r="Q85" s="1"/>
      <c r="R85" s="1"/>
      <c r="S85" s="1"/>
      <c r="T85" s="1"/>
      <c r="U85" s="1"/>
      <c r="V85" s="1"/>
      <c r="W85" s="1"/>
      <c r="X85" s="1"/>
      <c r="Y85" s="1"/>
      <c r="Z85" s="1"/>
    </row>
    <row r="86" spans="1:26" ht="12.75" customHeight="1" x14ac:dyDescent="0.3">
      <c r="A86" s="1"/>
      <c r="B86" s="1"/>
      <c r="C86" s="1"/>
      <c r="D86" s="1"/>
      <c r="E86" s="1"/>
      <c r="F86" s="1"/>
      <c r="G86" s="1"/>
      <c r="H86" s="1"/>
      <c r="I86" s="1"/>
      <c r="J86" s="1"/>
      <c r="K86" s="2"/>
      <c r="L86" s="1"/>
      <c r="M86" s="1"/>
      <c r="N86" s="1"/>
      <c r="O86" s="1"/>
      <c r="P86" s="1"/>
      <c r="Q86" s="1"/>
      <c r="R86" s="1"/>
      <c r="S86" s="1"/>
      <c r="T86" s="1"/>
      <c r="U86" s="1"/>
      <c r="V86" s="1"/>
      <c r="W86" s="1"/>
      <c r="X86" s="1"/>
      <c r="Y86" s="1"/>
      <c r="Z86" s="1"/>
    </row>
    <row r="87" spans="1:26" ht="12.75" customHeight="1" x14ac:dyDescent="0.3">
      <c r="A87" s="1"/>
      <c r="B87" s="1"/>
      <c r="C87" s="1"/>
      <c r="D87" s="1"/>
      <c r="E87" s="1"/>
      <c r="F87" s="1"/>
      <c r="G87" s="1"/>
      <c r="H87" s="1"/>
      <c r="I87" s="1"/>
      <c r="J87" s="1"/>
      <c r="K87" s="2"/>
      <c r="L87" s="1"/>
      <c r="M87" s="1"/>
      <c r="N87" s="1"/>
      <c r="O87" s="1"/>
      <c r="P87" s="1"/>
      <c r="Q87" s="1"/>
      <c r="R87" s="1"/>
      <c r="S87" s="1"/>
      <c r="T87" s="1"/>
      <c r="U87" s="1"/>
      <c r="V87" s="1"/>
      <c r="W87" s="1"/>
      <c r="X87" s="1"/>
      <c r="Y87" s="1"/>
      <c r="Z87" s="1"/>
    </row>
    <row r="88" spans="1:26" ht="12.75" customHeight="1" x14ac:dyDescent="0.3">
      <c r="A88" s="1"/>
      <c r="B88" s="1"/>
      <c r="C88" s="1"/>
      <c r="D88" s="1"/>
      <c r="E88" s="1"/>
      <c r="F88" s="1"/>
      <c r="G88" s="1"/>
      <c r="H88" s="1"/>
      <c r="I88" s="1"/>
      <c r="J88" s="1"/>
      <c r="K88" s="2"/>
      <c r="L88" s="1"/>
      <c r="M88" s="1"/>
      <c r="N88" s="1"/>
      <c r="O88" s="1"/>
      <c r="P88" s="1"/>
      <c r="Q88" s="1"/>
      <c r="R88" s="1"/>
      <c r="S88" s="1"/>
      <c r="T88" s="1"/>
      <c r="U88" s="1"/>
      <c r="V88" s="1"/>
      <c r="W88" s="1"/>
      <c r="X88" s="1"/>
      <c r="Y88" s="1"/>
      <c r="Z88" s="1"/>
    </row>
    <row r="89" spans="1:26" ht="12.75" customHeight="1" x14ac:dyDescent="0.3">
      <c r="A89" s="1"/>
      <c r="B89" s="1"/>
      <c r="C89" s="1"/>
      <c r="D89" s="1"/>
      <c r="E89" s="1"/>
      <c r="F89" s="1"/>
      <c r="G89" s="1"/>
      <c r="H89" s="1"/>
      <c r="I89" s="1"/>
      <c r="J89" s="1"/>
      <c r="K89" s="2"/>
      <c r="L89" s="1"/>
      <c r="M89" s="1"/>
      <c r="N89" s="1"/>
      <c r="O89" s="1"/>
      <c r="P89" s="1"/>
      <c r="Q89" s="1"/>
      <c r="R89" s="1"/>
      <c r="S89" s="1"/>
      <c r="T89" s="1"/>
      <c r="U89" s="1"/>
      <c r="V89" s="1"/>
      <c r="W89" s="1"/>
      <c r="X89" s="1"/>
      <c r="Y89" s="1"/>
      <c r="Z89" s="1"/>
    </row>
    <row r="90" spans="1:26" ht="12.75" customHeight="1" x14ac:dyDescent="0.3">
      <c r="A90" s="1"/>
      <c r="B90" s="1"/>
      <c r="C90" s="1"/>
      <c r="D90" s="1"/>
      <c r="E90" s="1"/>
      <c r="F90" s="1"/>
      <c r="G90" s="1"/>
      <c r="H90" s="1"/>
      <c r="I90" s="1"/>
      <c r="J90" s="1"/>
      <c r="K90" s="2"/>
      <c r="L90" s="1"/>
      <c r="M90" s="1"/>
      <c r="N90" s="1"/>
      <c r="O90" s="1"/>
      <c r="P90" s="1"/>
      <c r="Q90" s="1"/>
      <c r="R90" s="1"/>
      <c r="S90" s="1"/>
      <c r="T90" s="1"/>
      <c r="U90" s="1"/>
      <c r="V90" s="1"/>
      <c r="W90" s="1"/>
      <c r="X90" s="1"/>
      <c r="Y90" s="1"/>
      <c r="Z90" s="1"/>
    </row>
    <row r="91" spans="1:26" ht="12.75" customHeight="1" x14ac:dyDescent="0.3">
      <c r="A91" s="1"/>
      <c r="B91" s="1"/>
      <c r="C91" s="1"/>
      <c r="D91" s="1"/>
      <c r="E91" s="1"/>
      <c r="F91" s="1"/>
      <c r="G91" s="1"/>
      <c r="H91" s="1"/>
      <c r="I91" s="1"/>
      <c r="J91" s="1"/>
      <c r="K91" s="2"/>
      <c r="L91" s="1"/>
      <c r="M91" s="1"/>
      <c r="N91" s="1"/>
      <c r="O91" s="1"/>
      <c r="P91" s="1"/>
      <c r="Q91" s="1"/>
      <c r="R91" s="1"/>
      <c r="S91" s="1"/>
      <c r="T91" s="1"/>
      <c r="U91" s="1"/>
      <c r="V91" s="1"/>
      <c r="W91" s="1"/>
      <c r="X91" s="1"/>
      <c r="Y91" s="1"/>
      <c r="Z91" s="1"/>
    </row>
    <row r="92" spans="1:26" ht="12.75" customHeight="1" x14ac:dyDescent="0.3">
      <c r="A92" s="1"/>
      <c r="B92" s="1"/>
      <c r="C92" s="1"/>
      <c r="D92" s="1"/>
      <c r="E92" s="1"/>
      <c r="F92" s="1"/>
      <c r="G92" s="1"/>
      <c r="H92" s="1"/>
      <c r="I92" s="1"/>
      <c r="J92" s="1"/>
      <c r="K92" s="2"/>
      <c r="L92" s="1"/>
      <c r="M92" s="1"/>
      <c r="N92" s="1"/>
      <c r="O92" s="1"/>
      <c r="P92" s="1"/>
      <c r="Q92" s="1"/>
      <c r="R92" s="1"/>
      <c r="S92" s="1"/>
      <c r="T92" s="1"/>
      <c r="U92" s="1"/>
      <c r="V92" s="1"/>
      <c r="W92" s="1"/>
      <c r="X92" s="1"/>
      <c r="Y92" s="1"/>
      <c r="Z92" s="1"/>
    </row>
    <row r="93" spans="1:26" ht="12.75" customHeight="1" x14ac:dyDescent="0.3">
      <c r="A93" s="1"/>
      <c r="B93" s="1"/>
      <c r="C93" s="1"/>
      <c r="D93" s="1"/>
      <c r="E93" s="1"/>
      <c r="F93" s="1"/>
      <c r="G93" s="1"/>
      <c r="H93" s="1"/>
      <c r="I93" s="1"/>
      <c r="J93" s="1"/>
      <c r="K93" s="2"/>
      <c r="L93" s="1"/>
      <c r="M93" s="1"/>
      <c r="N93" s="1"/>
      <c r="O93" s="1"/>
      <c r="P93" s="1"/>
      <c r="Q93" s="1"/>
      <c r="R93" s="1"/>
      <c r="S93" s="1"/>
      <c r="T93" s="1"/>
      <c r="U93" s="1"/>
      <c r="V93" s="1"/>
      <c r="W93" s="1"/>
      <c r="X93" s="1"/>
      <c r="Y93" s="1"/>
      <c r="Z93" s="1"/>
    </row>
    <row r="94" spans="1:26" ht="12.75" customHeight="1" x14ac:dyDescent="0.3">
      <c r="A94" s="1"/>
      <c r="B94" s="1"/>
      <c r="C94" s="1"/>
      <c r="D94" s="1"/>
      <c r="E94" s="1"/>
      <c r="F94" s="1"/>
      <c r="G94" s="1"/>
      <c r="H94" s="1"/>
      <c r="I94" s="1"/>
      <c r="J94" s="1"/>
      <c r="K94" s="2"/>
      <c r="L94" s="1"/>
      <c r="M94" s="1"/>
      <c r="N94" s="1"/>
      <c r="O94" s="1"/>
      <c r="P94" s="1"/>
      <c r="Q94" s="1"/>
      <c r="R94" s="1"/>
      <c r="S94" s="1"/>
      <c r="T94" s="1"/>
      <c r="U94" s="1"/>
      <c r="V94" s="1"/>
      <c r="W94" s="1"/>
      <c r="X94" s="1"/>
      <c r="Y94" s="1"/>
      <c r="Z94" s="1"/>
    </row>
    <row r="95" spans="1:26" ht="12.75" customHeight="1" x14ac:dyDescent="0.3">
      <c r="A95" s="1"/>
      <c r="B95" s="1"/>
      <c r="C95" s="1"/>
      <c r="D95" s="1"/>
      <c r="E95" s="1"/>
      <c r="F95" s="1"/>
      <c r="G95" s="1"/>
      <c r="H95" s="1"/>
      <c r="I95" s="1"/>
      <c r="J95" s="1"/>
      <c r="K95" s="2"/>
      <c r="L95" s="1"/>
      <c r="M95" s="1"/>
      <c r="N95" s="1"/>
      <c r="O95" s="1"/>
      <c r="P95" s="1"/>
      <c r="Q95" s="1"/>
      <c r="R95" s="1"/>
      <c r="S95" s="1"/>
      <c r="T95" s="1"/>
      <c r="U95" s="1"/>
      <c r="V95" s="1"/>
      <c r="W95" s="1"/>
      <c r="X95" s="1"/>
      <c r="Y95" s="1"/>
      <c r="Z95" s="1"/>
    </row>
    <row r="96" spans="1:26" ht="12.75" customHeight="1" x14ac:dyDescent="0.3">
      <c r="A96" s="1"/>
      <c r="B96" s="1"/>
      <c r="C96" s="1"/>
      <c r="D96" s="1"/>
      <c r="E96" s="1"/>
      <c r="F96" s="1"/>
      <c r="G96" s="1"/>
      <c r="H96" s="1"/>
      <c r="I96" s="1"/>
      <c r="J96" s="1"/>
      <c r="K96" s="2"/>
      <c r="L96" s="1"/>
      <c r="M96" s="1"/>
      <c r="N96" s="1"/>
      <c r="O96" s="1"/>
      <c r="P96" s="1"/>
      <c r="Q96" s="1"/>
      <c r="R96" s="1"/>
      <c r="S96" s="1"/>
      <c r="T96" s="1"/>
      <c r="U96" s="1"/>
      <c r="V96" s="1"/>
      <c r="W96" s="1"/>
      <c r="X96" s="1"/>
      <c r="Y96" s="1"/>
      <c r="Z96" s="1"/>
    </row>
    <row r="97" spans="1:26" ht="12.75" customHeight="1" x14ac:dyDescent="0.3">
      <c r="A97" s="1"/>
      <c r="B97" s="1"/>
      <c r="C97" s="1"/>
      <c r="D97" s="1"/>
      <c r="E97" s="1"/>
      <c r="F97" s="1"/>
      <c r="G97" s="1"/>
      <c r="H97" s="1"/>
      <c r="I97" s="1"/>
      <c r="J97" s="1"/>
      <c r="K97" s="2"/>
      <c r="L97" s="1"/>
      <c r="M97" s="1"/>
      <c r="N97" s="1"/>
      <c r="O97" s="1"/>
      <c r="P97" s="1"/>
      <c r="Q97" s="1"/>
      <c r="R97" s="1"/>
      <c r="S97" s="1"/>
      <c r="T97" s="1"/>
      <c r="U97" s="1"/>
      <c r="V97" s="1"/>
      <c r="W97" s="1"/>
      <c r="X97" s="1"/>
      <c r="Y97" s="1"/>
      <c r="Z97" s="1"/>
    </row>
    <row r="98" spans="1:26" ht="12.75" customHeight="1" x14ac:dyDescent="0.3">
      <c r="A98" s="1"/>
      <c r="B98" s="1"/>
      <c r="C98" s="1"/>
      <c r="D98" s="1"/>
      <c r="E98" s="1"/>
      <c r="F98" s="1"/>
      <c r="G98" s="1"/>
      <c r="H98" s="1"/>
      <c r="I98" s="1"/>
      <c r="J98" s="1"/>
      <c r="K98" s="2"/>
      <c r="L98" s="1"/>
      <c r="M98" s="1"/>
      <c r="N98" s="1"/>
      <c r="O98" s="1"/>
      <c r="P98" s="1"/>
      <c r="Q98" s="1"/>
      <c r="R98" s="1"/>
      <c r="S98" s="1"/>
      <c r="T98" s="1"/>
      <c r="U98" s="1"/>
      <c r="V98" s="1"/>
      <c r="W98" s="1"/>
      <c r="X98" s="1"/>
      <c r="Y98" s="1"/>
      <c r="Z98" s="1"/>
    </row>
    <row r="99" spans="1:26" ht="12.75" customHeight="1" x14ac:dyDescent="0.3">
      <c r="A99" s="1"/>
      <c r="B99" s="1"/>
      <c r="C99" s="1"/>
      <c r="D99" s="1"/>
      <c r="E99" s="1"/>
      <c r="F99" s="1"/>
      <c r="G99" s="1"/>
      <c r="H99" s="1"/>
      <c r="I99" s="1"/>
      <c r="J99" s="1"/>
      <c r="K99" s="2"/>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1"/>
      <c r="H100" s="1"/>
      <c r="I100" s="1"/>
      <c r="J100" s="1"/>
      <c r="K100" s="2"/>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1"/>
      <c r="H101" s="1"/>
      <c r="I101" s="1"/>
      <c r="J101" s="1"/>
      <c r="K101" s="2"/>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1"/>
      <c r="H102" s="1"/>
      <c r="I102" s="1"/>
      <c r="J102" s="1"/>
      <c r="K102" s="2"/>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1"/>
      <c r="H103" s="1"/>
      <c r="I103" s="1"/>
      <c r="J103" s="1"/>
      <c r="K103" s="2"/>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1"/>
      <c r="H104" s="1"/>
      <c r="I104" s="1"/>
      <c r="J104" s="1"/>
      <c r="K104" s="2"/>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1"/>
      <c r="H105" s="1"/>
      <c r="I105" s="1"/>
      <c r="J105" s="1"/>
      <c r="K105" s="2"/>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1"/>
      <c r="H106" s="1"/>
      <c r="I106" s="1"/>
      <c r="J106" s="1"/>
      <c r="K106" s="2"/>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1"/>
      <c r="H107" s="1"/>
      <c r="I107" s="1"/>
      <c r="J107" s="1"/>
      <c r="K107" s="2"/>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1"/>
      <c r="H108" s="1"/>
      <c r="I108" s="1"/>
      <c r="J108" s="1"/>
      <c r="K108" s="2"/>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1"/>
      <c r="H109" s="1"/>
      <c r="I109" s="1"/>
      <c r="J109" s="1"/>
      <c r="K109" s="2"/>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1"/>
      <c r="H110" s="1"/>
      <c r="I110" s="1"/>
      <c r="J110" s="1"/>
      <c r="K110" s="2"/>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1"/>
      <c r="H111" s="1"/>
      <c r="I111" s="1"/>
      <c r="J111" s="1"/>
      <c r="K111" s="2"/>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1"/>
      <c r="H112" s="1"/>
      <c r="I112" s="1"/>
      <c r="J112" s="1"/>
      <c r="K112" s="2"/>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1"/>
      <c r="H113" s="1"/>
      <c r="I113" s="1"/>
      <c r="J113" s="1"/>
      <c r="K113" s="2"/>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1"/>
      <c r="H114" s="1"/>
      <c r="I114" s="1"/>
      <c r="J114" s="1"/>
      <c r="K114" s="2"/>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1"/>
      <c r="H115" s="1"/>
      <c r="I115" s="1"/>
      <c r="J115" s="1"/>
      <c r="K115" s="2"/>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1"/>
      <c r="H116" s="1"/>
      <c r="I116" s="1"/>
      <c r="J116" s="1"/>
      <c r="K116" s="2"/>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1"/>
      <c r="H117" s="1"/>
      <c r="I117" s="1"/>
      <c r="J117" s="1"/>
      <c r="K117" s="2"/>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1"/>
      <c r="H118" s="1"/>
      <c r="I118" s="1"/>
      <c r="J118" s="1"/>
      <c r="K118" s="2"/>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1"/>
      <c r="H119" s="1"/>
      <c r="I119" s="1"/>
      <c r="J119" s="1"/>
      <c r="K119" s="2"/>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1"/>
      <c r="H120" s="1"/>
      <c r="I120" s="1"/>
      <c r="J120" s="1"/>
      <c r="K120" s="2"/>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1"/>
      <c r="H121" s="1"/>
      <c r="I121" s="1"/>
      <c r="J121" s="1"/>
      <c r="K121" s="2"/>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1"/>
      <c r="H122" s="1"/>
      <c r="I122" s="1"/>
      <c r="J122" s="1"/>
      <c r="K122" s="2"/>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1"/>
      <c r="H123" s="1"/>
      <c r="I123" s="1"/>
      <c r="J123" s="1"/>
      <c r="K123" s="2"/>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1"/>
      <c r="H124" s="1"/>
      <c r="I124" s="1"/>
      <c r="J124" s="1"/>
      <c r="K124" s="2"/>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1"/>
      <c r="H125" s="1"/>
      <c r="I125" s="1"/>
      <c r="J125" s="1"/>
      <c r="K125" s="2"/>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1"/>
      <c r="H126" s="1"/>
      <c r="I126" s="1"/>
      <c r="J126" s="1"/>
      <c r="K126" s="2"/>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1"/>
      <c r="H127" s="1"/>
      <c r="I127" s="1"/>
      <c r="J127" s="1"/>
      <c r="K127" s="2"/>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1"/>
      <c r="H128" s="1"/>
      <c r="I128" s="1"/>
      <c r="J128" s="1"/>
      <c r="K128" s="2"/>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1"/>
      <c r="H129" s="1"/>
      <c r="I129" s="1"/>
      <c r="J129" s="1"/>
      <c r="K129" s="2"/>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1"/>
      <c r="H130" s="1"/>
      <c r="I130" s="1"/>
      <c r="J130" s="1"/>
      <c r="K130" s="2"/>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1"/>
      <c r="H131" s="1"/>
      <c r="I131" s="1"/>
      <c r="J131" s="1"/>
      <c r="K131" s="2"/>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1"/>
      <c r="H132" s="1"/>
      <c r="I132" s="1"/>
      <c r="J132" s="1"/>
      <c r="K132" s="2"/>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1"/>
      <c r="H133" s="1"/>
      <c r="I133" s="1"/>
      <c r="J133" s="1"/>
      <c r="K133" s="2"/>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1"/>
      <c r="H134" s="1"/>
      <c r="I134" s="1"/>
      <c r="J134" s="1"/>
      <c r="K134" s="2"/>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1"/>
      <c r="H135" s="1"/>
      <c r="I135" s="1"/>
      <c r="J135" s="1"/>
      <c r="K135" s="2"/>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1"/>
      <c r="H136" s="1"/>
      <c r="I136" s="1"/>
      <c r="J136" s="1"/>
      <c r="K136" s="2"/>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1"/>
      <c r="H137" s="1"/>
      <c r="I137" s="1"/>
      <c r="J137" s="1"/>
      <c r="K137" s="2"/>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1"/>
      <c r="H138" s="1"/>
      <c r="I138" s="1"/>
      <c r="J138" s="1"/>
      <c r="K138" s="2"/>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1"/>
      <c r="H139" s="1"/>
      <c r="I139" s="1"/>
      <c r="J139" s="1"/>
      <c r="K139" s="2"/>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1"/>
      <c r="H140" s="1"/>
      <c r="I140" s="1"/>
      <c r="J140" s="1"/>
      <c r="K140" s="2"/>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1"/>
      <c r="H141" s="1"/>
      <c r="I141" s="1"/>
      <c r="J141" s="1"/>
      <c r="K141" s="2"/>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1"/>
      <c r="H142" s="1"/>
      <c r="I142" s="1"/>
      <c r="J142" s="1"/>
      <c r="K142" s="2"/>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1"/>
      <c r="H143" s="1"/>
      <c r="I143" s="1"/>
      <c r="J143" s="1"/>
      <c r="K143" s="2"/>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1"/>
      <c r="H144" s="1"/>
      <c r="I144" s="1"/>
      <c r="J144" s="1"/>
      <c r="K144" s="2"/>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1"/>
      <c r="H145" s="1"/>
      <c r="I145" s="1"/>
      <c r="J145" s="1"/>
      <c r="K145" s="2"/>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1"/>
      <c r="H146" s="1"/>
      <c r="I146" s="1"/>
      <c r="J146" s="1"/>
      <c r="K146" s="2"/>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1"/>
      <c r="H147" s="1"/>
      <c r="I147" s="1"/>
      <c r="J147" s="1"/>
      <c r="K147" s="2"/>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1"/>
      <c r="H148" s="1"/>
      <c r="I148" s="1"/>
      <c r="J148" s="1"/>
      <c r="K148" s="2"/>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1"/>
      <c r="H149" s="1"/>
      <c r="I149" s="1"/>
      <c r="J149" s="1"/>
      <c r="K149" s="2"/>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1"/>
      <c r="H150" s="1"/>
      <c r="I150" s="1"/>
      <c r="J150" s="1"/>
      <c r="K150" s="2"/>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1"/>
      <c r="H151" s="1"/>
      <c r="I151" s="1"/>
      <c r="J151" s="1"/>
      <c r="K151" s="2"/>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1"/>
      <c r="H152" s="1"/>
      <c r="I152" s="1"/>
      <c r="J152" s="1"/>
      <c r="K152" s="2"/>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1"/>
      <c r="H153" s="1"/>
      <c r="I153" s="1"/>
      <c r="J153" s="1"/>
      <c r="K153" s="2"/>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1"/>
      <c r="H154" s="1"/>
      <c r="I154" s="1"/>
      <c r="J154" s="1"/>
      <c r="K154" s="2"/>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1"/>
      <c r="H155" s="1"/>
      <c r="I155" s="1"/>
      <c r="J155" s="1"/>
      <c r="K155" s="2"/>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1"/>
      <c r="H156" s="1"/>
      <c r="I156" s="1"/>
      <c r="J156" s="1"/>
      <c r="K156" s="2"/>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1"/>
      <c r="H157" s="1"/>
      <c r="I157" s="1"/>
      <c r="J157" s="1"/>
      <c r="K157" s="2"/>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1"/>
      <c r="H158" s="1"/>
      <c r="I158" s="1"/>
      <c r="J158" s="1"/>
      <c r="K158" s="2"/>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1"/>
      <c r="H159" s="1"/>
      <c r="I159" s="1"/>
      <c r="J159" s="1"/>
      <c r="K159" s="2"/>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1"/>
      <c r="H160" s="1"/>
      <c r="I160" s="1"/>
      <c r="J160" s="1"/>
      <c r="K160" s="2"/>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1"/>
      <c r="H161" s="1"/>
      <c r="I161" s="1"/>
      <c r="J161" s="1"/>
      <c r="K161" s="2"/>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1"/>
      <c r="H162" s="1"/>
      <c r="I162" s="1"/>
      <c r="J162" s="1"/>
      <c r="K162" s="2"/>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1"/>
      <c r="H163" s="1"/>
      <c r="I163" s="1"/>
      <c r="J163" s="1"/>
      <c r="K163" s="2"/>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1"/>
      <c r="H164" s="1"/>
      <c r="I164" s="1"/>
      <c r="J164" s="1"/>
      <c r="K164" s="2"/>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1"/>
      <c r="H165" s="1"/>
      <c r="I165" s="1"/>
      <c r="J165" s="1"/>
      <c r="K165" s="2"/>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1"/>
      <c r="H166" s="1"/>
      <c r="I166" s="1"/>
      <c r="J166" s="1"/>
      <c r="K166" s="2"/>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1"/>
      <c r="H167" s="1"/>
      <c r="I167" s="1"/>
      <c r="J167" s="1"/>
      <c r="K167" s="2"/>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1"/>
      <c r="H168" s="1"/>
      <c r="I168" s="1"/>
      <c r="J168" s="1"/>
      <c r="K168" s="2"/>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1"/>
      <c r="H169" s="1"/>
      <c r="I169" s="1"/>
      <c r="J169" s="1"/>
      <c r="K169" s="2"/>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1"/>
      <c r="H170" s="1"/>
      <c r="I170" s="1"/>
      <c r="J170" s="1"/>
      <c r="K170" s="2"/>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1"/>
      <c r="H171" s="1"/>
      <c r="I171" s="1"/>
      <c r="J171" s="1"/>
      <c r="K171" s="2"/>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1"/>
      <c r="H172" s="1"/>
      <c r="I172" s="1"/>
      <c r="J172" s="1"/>
      <c r="K172" s="2"/>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1"/>
      <c r="H173" s="1"/>
      <c r="I173" s="1"/>
      <c r="J173" s="1"/>
      <c r="K173" s="2"/>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1"/>
      <c r="H174" s="1"/>
      <c r="I174" s="1"/>
      <c r="J174" s="1"/>
      <c r="K174" s="2"/>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1"/>
      <c r="H175" s="1"/>
      <c r="I175" s="1"/>
      <c r="J175" s="1"/>
      <c r="K175" s="2"/>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1"/>
      <c r="H176" s="1"/>
      <c r="I176" s="1"/>
      <c r="J176" s="1"/>
      <c r="K176" s="2"/>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1"/>
      <c r="H177" s="1"/>
      <c r="I177" s="1"/>
      <c r="J177" s="1"/>
      <c r="K177" s="2"/>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1"/>
      <c r="H178" s="1"/>
      <c r="I178" s="1"/>
      <c r="J178" s="1"/>
      <c r="K178" s="2"/>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1"/>
      <c r="H179" s="1"/>
      <c r="I179" s="1"/>
      <c r="J179" s="1"/>
      <c r="K179" s="2"/>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1"/>
      <c r="H180" s="1"/>
      <c r="I180" s="1"/>
      <c r="J180" s="1"/>
      <c r="K180" s="2"/>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1"/>
      <c r="H181" s="1"/>
      <c r="I181" s="1"/>
      <c r="J181" s="1"/>
      <c r="K181" s="2"/>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1"/>
      <c r="H182" s="1"/>
      <c r="I182" s="1"/>
      <c r="J182" s="1"/>
      <c r="K182" s="2"/>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1"/>
      <c r="H183" s="1"/>
      <c r="I183" s="1"/>
      <c r="J183" s="1"/>
      <c r="K183" s="2"/>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1"/>
      <c r="H184" s="1"/>
      <c r="I184" s="1"/>
      <c r="J184" s="1"/>
      <c r="K184" s="2"/>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1"/>
      <c r="H185" s="1"/>
      <c r="I185" s="1"/>
      <c r="J185" s="1"/>
      <c r="K185" s="2"/>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1"/>
      <c r="H186" s="1"/>
      <c r="I186" s="1"/>
      <c r="J186" s="1"/>
      <c r="K186" s="2"/>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1"/>
      <c r="H187" s="1"/>
      <c r="I187" s="1"/>
      <c r="J187" s="1"/>
      <c r="K187" s="2"/>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1"/>
      <c r="H188" s="1"/>
      <c r="I188" s="1"/>
      <c r="J188" s="1"/>
      <c r="K188" s="2"/>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1"/>
      <c r="H189" s="1"/>
      <c r="I189" s="1"/>
      <c r="J189" s="1"/>
      <c r="K189" s="2"/>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1"/>
      <c r="H190" s="1"/>
      <c r="I190" s="1"/>
      <c r="J190" s="1"/>
      <c r="K190" s="2"/>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1"/>
      <c r="H191" s="1"/>
      <c r="I191" s="1"/>
      <c r="J191" s="1"/>
      <c r="K191" s="2"/>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1"/>
      <c r="H192" s="1"/>
      <c r="I192" s="1"/>
      <c r="J192" s="1"/>
      <c r="K192" s="2"/>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1"/>
      <c r="H193" s="1"/>
      <c r="I193" s="1"/>
      <c r="J193" s="1"/>
      <c r="K193" s="2"/>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1"/>
      <c r="H194" s="1"/>
      <c r="I194" s="1"/>
      <c r="J194" s="1"/>
      <c r="K194" s="2"/>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1"/>
      <c r="H195" s="1"/>
      <c r="I195" s="1"/>
      <c r="J195" s="1"/>
      <c r="K195" s="2"/>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1"/>
      <c r="H196" s="1"/>
      <c r="I196" s="1"/>
      <c r="J196" s="1"/>
      <c r="K196" s="2"/>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1"/>
      <c r="H197" s="1"/>
      <c r="I197" s="1"/>
      <c r="J197" s="1"/>
      <c r="K197" s="2"/>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1"/>
      <c r="H198" s="1"/>
      <c r="I198" s="1"/>
      <c r="J198" s="1"/>
      <c r="K198" s="2"/>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1"/>
      <c r="H199" s="1"/>
      <c r="I199" s="1"/>
      <c r="J199" s="1"/>
      <c r="K199" s="2"/>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1"/>
      <c r="H200" s="1"/>
      <c r="I200" s="1"/>
      <c r="J200" s="1"/>
      <c r="K200" s="2"/>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1"/>
      <c r="H201" s="1"/>
      <c r="I201" s="1"/>
      <c r="J201" s="1"/>
      <c r="K201" s="2"/>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1"/>
      <c r="H202" s="1"/>
      <c r="I202" s="1"/>
      <c r="J202" s="1"/>
      <c r="K202" s="2"/>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1"/>
      <c r="H203" s="1"/>
      <c r="I203" s="1"/>
      <c r="J203" s="1"/>
      <c r="K203" s="2"/>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1"/>
      <c r="H204" s="1"/>
      <c r="I204" s="1"/>
      <c r="J204" s="1"/>
      <c r="K204" s="2"/>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1"/>
      <c r="H205" s="1"/>
      <c r="I205" s="1"/>
      <c r="J205" s="1"/>
      <c r="K205" s="2"/>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1"/>
      <c r="H206" s="1"/>
      <c r="I206" s="1"/>
      <c r="J206" s="1"/>
      <c r="K206" s="2"/>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1"/>
      <c r="H207" s="1"/>
      <c r="I207" s="1"/>
      <c r="J207" s="1"/>
      <c r="K207" s="2"/>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1"/>
      <c r="H208" s="1"/>
      <c r="I208" s="1"/>
      <c r="J208" s="1"/>
      <c r="K208" s="2"/>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1"/>
      <c r="H209" s="1"/>
      <c r="I209" s="1"/>
      <c r="J209" s="1"/>
      <c r="K209" s="2"/>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1"/>
      <c r="H210" s="1"/>
      <c r="I210" s="1"/>
      <c r="J210" s="1"/>
      <c r="K210" s="2"/>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1"/>
      <c r="H211" s="1"/>
      <c r="I211" s="1"/>
      <c r="J211" s="1"/>
      <c r="K211" s="2"/>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1"/>
      <c r="H212" s="1"/>
      <c r="I212" s="1"/>
      <c r="J212" s="1"/>
      <c r="K212" s="2"/>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1"/>
      <c r="H213" s="1"/>
      <c r="I213" s="1"/>
      <c r="J213" s="1"/>
      <c r="K213" s="2"/>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1"/>
      <c r="H214" s="1"/>
      <c r="I214" s="1"/>
      <c r="J214" s="1"/>
      <c r="K214" s="2"/>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1"/>
      <c r="H215" s="1"/>
      <c r="I215" s="1"/>
      <c r="J215" s="1"/>
      <c r="K215" s="2"/>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1"/>
      <c r="H216" s="1"/>
      <c r="I216" s="1"/>
      <c r="J216" s="1"/>
      <c r="K216" s="2"/>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1"/>
      <c r="H217" s="1"/>
      <c r="I217" s="1"/>
      <c r="J217" s="1"/>
      <c r="K217" s="2"/>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1"/>
      <c r="H218" s="1"/>
      <c r="I218" s="1"/>
      <c r="J218" s="1"/>
      <c r="K218" s="2"/>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1"/>
      <c r="H219" s="1"/>
      <c r="I219" s="1"/>
      <c r="J219" s="1"/>
      <c r="K219" s="2"/>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1"/>
      <c r="H220" s="1"/>
      <c r="I220" s="1"/>
      <c r="J220" s="1"/>
      <c r="K220" s="2"/>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1"/>
      <c r="H221" s="1"/>
      <c r="I221" s="1"/>
      <c r="J221" s="1"/>
      <c r="K221" s="2"/>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1"/>
      <c r="H222" s="1"/>
      <c r="I222" s="1"/>
      <c r="J222" s="1"/>
      <c r="K222" s="2"/>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1"/>
      <c r="H223" s="1"/>
      <c r="I223" s="1"/>
      <c r="J223" s="1"/>
      <c r="K223" s="2"/>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1"/>
      <c r="H224" s="1"/>
      <c r="I224" s="1"/>
      <c r="J224" s="1"/>
      <c r="K224" s="2"/>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1"/>
      <c r="H225" s="1"/>
      <c r="I225" s="1"/>
      <c r="J225" s="1"/>
      <c r="K225" s="2"/>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1"/>
      <c r="H226" s="1"/>
      <c r="I226" s="1"/>
      <c r="J226" s="1"/>
      <c r="K226" s="2"/>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1"/>
      <c r="H227" s="1"/>
      <c r="I227" s="1"/>
      <c r="J227" s="1"/>
      <c r="K227" s="2"/>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1"/>
      <c r="H228" s="1"/>
      <c r="I228" s="1"/>
      <c r="J228" s="1"/>
      <c r="K228" s="2"/>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1"/>
      <c r="H229" s="1"/>
      <c r="I229" s="1"/>
      <c r="J229" s="1"/>
      <c r="K229" s="2"/>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1"/>
      <c r="H230" s="1"/>
      <c r="I230" s="1"/>
      <c r="J230" s="1"/>
      <c r="K230" s="2"/>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1"/>
      <c r="H231" s="1"/>
      <c r="I231" s="1"/>
      <c r="J231" s="1"/>
      <c r="K231" s="2"/>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1"/>
      <c r="H232" s="1"/>
      <c r="I232" s="1"/>
      <c r="J232" s="1"/>
      <c r="K232" s="2"/>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1"/>
      <c r="H233" s="1"/>
      <c r="I233" s="1"/>
      <c r="J233" s="1"/>
      <c r="K233" s="2"/>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1"/>
      <c r="H234" s="1"/>
      <c r="I234" s="1"/>
      <c r="J234" s="1"/>
      <c r="K234" s="2"/>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1"/>
      <c r="H235" s="1"/>
      <c r="I235" s="1"/>
      <c r="J235" s="1"/>
      <c r="K235" s="2"/>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1"/>
      <c r="H236" s="1"/>
      <c r="I236" s="1"/>
      <c r="J236" s="1"/>
      <c r="K236" s="2"/>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1"/>
      <c r="H237" s="1"/>
      <c r="I237" s="1"/>
      <c r="J237" s="1"/>
      <c r="K237" s="2"/>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1"/>
      <c r="H238" s="1"/>
      <c r="I238" s="1"/>
      <c r="J238" s="1"/>
      <c r="K238" s="2"/>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1"/>
      <c r="H239" s="1"/>
      <c r="I239" s="1"/>
      <c r="J239" s="1"/>
      <c r="K239" s="2"/>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1"/>
      <c r="H240" s="1"/>
      <c r="I240" s="1"/>
      <c r="J240" s="1"/>
      <c r="K240" s="2"/>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1"/>
      <c r="H241" s="1"/>
      <c r="I241" s="1"/>
      <c r="J241" s="1"/>
      <c r="K241" s="2"/>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1"/>
      <c r="H242" s="1"/>
      <c r="I242" s="1"/>
      <c r="J242" s="1"/>
      <c r="K242" s="2"/>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1"/>
      <c r="H243" s="1"/>
      <c r="I243" s="1"/>
      <c r="J243" s="1"/>
      <c r="K243" s="2"/>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1"/>
      <c r="H244" s="1"/>
      <c r="I244" s="1"/>
      <c r="J244" s="1"/>
      <c r="K244" s="2"/>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1"/>
      <c r="H245" s="1"/>
      <c r="I245" s="1"/>
      <c r="J245" s="1"/>
      <c r="K245" s="2"/>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1"/>
      <c r="H246" s="1"/>
      <c r="I246" s="1"/>
      <c r="J246" s="1"/>
      <c r="K246" s="2"/>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1"/>
      <c r="H247" s="1"/>
      <c r="I247" s="1"/>
      <c r="J247" s="1"/>
      <c r="K247" s="2"/>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1"/>
      <c r="H248" s="1"/>
      <c r="I248" s="1"/>
      <c r="J248" s="1"/>
      <c r="K248" s="2"/>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1"/>
      <c r="H249" s="1"/>
      <c r="I249" s="1"/>
      <c r="J249" s="1"/>
      <c r="K249" s="2"/>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1"/>
      <c r="H250" s="1"/>
      <c r="I250" s="1"/>
      <c r="J250" s="1"/>
      <c r="K250" s="2"/>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1"/>
      <c r="H251" s="1"/>
      <c r="I251" s="1"/>
      <c r="J251" s="1"/>
      <c r="K251" s="2"/>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1"/>
      <c r="H252" s="1"/>
      <c r="I252" s="1"/>
      <c r="J252" s="1"/>
      <c r="K252" s="2"/>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1"/>
      <c r="H253" s="1"/>
      <c r="I253" s="1"/>
      <c r="J253" s="1"/>
      <c r="K253" s="2"/>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1"/>
      <c r="H254" s="1"/>
      <c r="I254" s="1"/>
      <c r="J254" s="1"/>
      <c r="K254" s="2"/>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1"/>
      <c r="H255" s="1"/>
      <c r="I255" s="1"/>
      <c r="J255" s="1"/>
      <c r="K255" s="2"/>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1"/>
      <c r="H256" s="1"/>
      <c r="I256" s="1"/>
      <c r="J256" s="1"/>
      <c r="K256" s="2"/>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1"/>
      <c r="H257" s="1"/>
      <c r="I257" s="1"/>
      <c r="J257" s="1"/>
      <c r="K257" s="2"/>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1"/>
      <c r="H258" s="1"/>
      <c r="I258" s="1"/>
      <c r="J258" s="1"/>
      <c r="K258" s="2"/>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1"/>
      <c r="H259" s="1"/>
      <c r="I259" s="1"/>
      <c r="J259" s="1"/>
      <c r="K259" s="2"/>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1"/>
      <c r="H260" s="1"/>
      <c r="I260" s="1"/>
      <c r="J260" s="1"/>
      <c r="K260" s="2"/>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1"/>
      <c r="H261" s="1"/>
      <c r="I261" s="1"/>
      <c r="J261" s="1"/>
      <c r="K261" s="2"/>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1"/>
      <c r="H262" s="1"/>
      <c r="I262" s="1"/>
      <c r="J262" s="1"/>
      <c r="K262" s="2"/>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1"/>
      <c r="H263" s="1"/>
      <c r="I263" s="1"/>
      <c r="J263" s="1"/>
      <c r="K263" s="2"/>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1"/>
      <c r="H264" s="1"/>
      <c r="I264" s="1"/>
      <c r="J264" s="1"/>
      <c r="K264" s="2"/>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1"/>
      <c r="H265" s="1"/>
      <c r="I265" s="1"/>
      <c r="J265" s="1"/>
      <c r="K265" s="2"/>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1"/>
      <c r="H266" s="1"/>
      <c r="I266" s="1"/>
      <c r="J266" s="1"/>
      <c r="K266" s="2"/>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2"/>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1"/>
      <c r="H268" s="1"/>
      <c r="I268" s="1"/>
      <c r="J268" s="1"/>
      <c r="K268" s="2"/>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1"/>
      <c r="H269" s="1"/>
      <c r="I269" s="1"/>
      <c r="J269" s="1"/>
      <c r="K269" s="2"/>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1"/>
      <c r="H270" s="1"/>
      <c r="I270" s="1"/>
      <c r="J270" s="1"/>
      <c r="K270" s="2"/>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1"/>
      <c r="H271" s="1"/>
      <c r="I271" s="1"/>
      <c r="J271" s="1"/>
      <c r="K271" s="2"/>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1"/>
      <c r="H272" s="1"/>
      <c r="I272" s="1"/>
      <c r="J272" s="1"/>
      <c r="K272" s="2"/>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1"/>
      <c r="H273" s="1"/>
      <c r="I273" s="1"/>
      <c r="J273" s="1"/>
      <c r="K273" s="2"/>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1"/>
      <c r="H274" s="1"/>
      <c r="I274" s="1"/>
      <c r="J274" s="1"/>
      <c r="K274" s="2"/>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1"/>
      <c r="H275" s="1"/>
      <c r="I275" s="1"/>
      <c r="J275" s="1"/>
      <c r="K275" s="2"/>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1"/>
      <c r="H276" s="1"/>
      <c r="I276" s="1"/>
      <c r="J276" s="1"/>
      <c r="K276" s="2"/>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1"/>
      <c r="H277" s="1"/>
      <c r="I277" s="1"/>
      <c r="J277" s="1"/>
      <c r="K277" s="2"/>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1"/>
      <c r="H278" s="1"/>
      <c r="I278" s="1"/>
      <c r="J278" s="1"/>
      <c r="K278" s="2"/>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1"/>
      <c r="H279" s="1"/>
      <c r="I279" s="1"/>
      <c r="J279" s="1"/>
      <c r="K279" s="2"/>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1"/>
      <c r="H280" s="1"/>
      <c r="I280" s="1"/>
      <c r="J280" s="1"/>
      <c r="K280" s="2"/>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1"/>
      <c r="H281" s="1"/>
      <c r="I281" s="1"/>
      <c r="J281" s="1"/>
      <c r="K281" s="2"/>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1"/>
      <c r="H282" s="1"/>
      <c r="I282" s="1"/>
      <c r="J282" s="1"/>
      <c r="K282" s="2"/>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1"/>
      <c r="H283" s="1"/>
      <c r="I283" s="1"/>
      <c r="J283" s="1"/>
      <c r="K283" s="2"/>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1"/>
      <c r="H284" s="1"/>
      <c r="I284" s="1"/>
      <c r="J284" s="1"/>
      <c r="K284" s="2"/>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1"/>
      <c r="H285" s="1"/>
      <c r="I285" s="1"/>
      <c r="J285" s="1"/>
      <c r="K285" s="2"/>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1"/>
      <c r="H286" s="1"/>
      <c r="I286" s="1"/>
      <c r="J286" s="1"/>
      <c r="K286" s="2"/>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1"/>
      <c r="H287" s="1"/>
      <c r="I287" s="1"/>
      <c r="J287" s="1"/>
      <c r="K287" s="2"/>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1"/>
      <c r="H288" s="1"/>
      <c r="I288" s="1"/>
      <c r="J288" s="1"/>
      <c r="K288" s="2"/>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1"/>
      <c r="H289" s="1"/>
      <c r="I289" s="1"/>
      <c r="J289" s="1"/>
      <c r="K289" s="2"/>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1"/>
      <c r="H290" s="1"/>
      <c r="I290" s="1"/>
      <c r="J290" s="1"/>
      <c r="K290" s="2"/>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1"/>
      <c r="H291" s="1"/>
      <c r="I291" s="1"/>
      <c r="J291" s="1"/>
      <c r="K291" s="2"/>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1"/>
      <c r="H292" s="1"/>
      <c r="I292" s="1"/>
      <c r="J292" s="1"/>
      <c r="K292" s="2"/>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1"/>
      <c r="H293" s="1"/>
      <c r="I293" s="1"/>
      <c r="J293" s="1"/>
      <c r="K293" s="2"/>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1"/>
      <c r="H294" s="1"/>
      <c r="I294" s="1"/>
      <c r="J294" s="1"/>
      <c r="K294" s="2"/>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1"/>
      <c r="H295" s="1"/>
      <c r="I295" s="1"/>
      <c r="J295" s="1"/>
      <c r="K295" s="2"/>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1"/>
      <c r="H296" s="1"/>
      <c r="I296" s="1"/>
      <c r="J296" s="1"/>
      <c r="K296" s="2"/>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1"/>
      <c r="H297" s="1"/>
      <c r="I297" s="1"/>
      <c r="J297" s="1"/>
      <c r="K297" s="2"/>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1"/>
      <c r="H298" s="1"/>
      <c r="I298" s="1"/>
      <c r="J298" s="1"/>
      <c r="K298" s="2"/>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1"/>
      <c r="H299" s="1"/>
      <c r="I299" s="1"/>
      <c r="J299" s="1"/>
      <c r="K299" s="2"/>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1"/>
      <c r="H300" s="1"/>
      <c r="I300" s="1"/>
      <c r="J300" s="1"/>
      <c r="K300" s="2"/>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1"/>
      <c r="H301" s="1"/>
      <c r="I301" s="1"/>
      <c r="J301" s="1"/>
      <c r="K301" s="2"/>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1"/>
      <c r="H302" s="1"/>
      <c r="I302" s="1"/>
      <c r="J302" s="1"/>
      <c r="K302" s="2"/>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1"/>
      <c r="H303" s="1"/>
      <c r="I303" s="1"/>
      <c r="J303" s="1"/>
      <c r="K303" s="2"/>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1"/>
      <c r="H304" s="1"/>
      <c r="I304" s="1"/>
      <c r="J304" s="1"/>
      <c r="K304" s="2"/>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1"/>
      <c r="H305" s="1"/>
      <c r="I305" s="1"/>
      <c r="J305" s="1"/>
      <c r="K305" s="2"/>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1"/>
      <c r="H306" s="1"/>
      <c r="I306" s="1"/>
      <c r="J306" s="1"/>
      <c r="K306" s="2"/>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1"/>
      <c r="H307" s="1"/>
      <c r="I307" s="1"/>
      <c r="J307" s="1"/>
      <c r="K307" s="2"/>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1"/>
      <c r="H308" s="1"/>
      <c r="I308" s="1"/>
      <c r="J308" s="1"/>
      <c r="K308" s="2"/>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1"/>
      <c r="H309" s="1"/>
      <c r="I309" s="1"/>
      <c r="J309" s="1"/>
      <c r="K309" s="2"/>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1"/>
      <c r="H310" s="1"/>
      <c r="I310" s="1"/>
      <c r="J310" s="1"/>
      <c r="K310" s="2"/>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1"/>
      <c r="H311" s="1"/>
      <c r="I311" s="1"/>
      <c r="J311" s="1"/>
      <c r="K311" s="2"/>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1"/>
      <c r="H312" s="1"/>
      <c r="I312" s="1"/>
      <c r="J312" s="1"/>
      <c r="K312" s="2"/>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1"/>
      <c r="H313" s="1"/>
      <c r="I313" s="1"/>
      <c r="J313" s="1"/>
      <c r="K313" s="2"/>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1"/>
      <c r="H314" s="1"/>
      <c r="I314" s="1"/>
      <c r="J314" s="1"/>
      <c r="K314" s="2"/>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1"/>
      <c r="H315" s="1"/>
      <c r="I315" s="1"/>
      <c r="J315" s="1"/>
      <c r="K315" s="2"/>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1"/>
      <c r="H316" s="1"/>
      <c r="I316" s="1"/>
      <c r="J316" s="1"/>
      <c r="K316" s="2"/>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1"/>
      <c r="H317" s="1"/>
      <c r="I317" s="1"/>
      <c r="J317" s="1"/>
      <c r="K317" s="2"/>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1"/>
      <c r="H318" s="1"/>
      <c r="I318" s="1"/>
      <c r="J318" s="1"/>
      <c r="K318" s="2"/>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1"/>
      <c r="H319" s="1"/>
      <c r="I319" s="1"/>
      <c r="J319" s="1"/>
      <c r="K319" s="2"/>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1"/>
      <c r="H320" s="1"/>
      <c r="I320" s="1"/>
      <c r="J320" s="1"/>
      <c r="K320" s="2"/>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1"/>
      <c r="H321" s="1"/>
      <c r="I321" s="1"/>
      <c r="J321" s="1"/>
      <c r="K321" s="2"/>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1"/>
      <c r="H322" s="1"/>
      <c r="I322" s="1"/>
      <c r="J322" s="1"/>
      <c r="K322" s="2"/>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1"/>
      <c r="H323" s="1"/>
      <c r="I323" s="1"/>
      <c r="J323" s="1"/>
      <c r="K323" s="2"/>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1"/>
      <c r="H324" s="1"/>
      <c r="I324" s="1"/>
      <c r="J324" s="1"/>
      <c r="K324" s="2"/>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1"/>
      <c r="H325" s="1"/>
      <c r="I325" s="1"/>
      <c r="J325" s="1"/>
      <c r="K325" s="2"/>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1"/>
      <c r="H326" s="1"/>
      <c r="I326" s="1"/>
      <c r="J326" s="1"/>
      <c r="K326" s="2"/>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1"/>
      <c r="H327" s="1"/>
      <c r="I327" s="1"/>
      <c r="J327" s="1"/>
      <c r="K327" s="2"/>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1"/>
      <c r="H328" s="1"/>
      <c r="I328" s="1"/>
      <c r="J328" s="1"/>
      <c r="K328" s="2"/>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1"/>
      <c r="H329" s="1"/>
      <c r="I329" s="1"/>
      <c r="J329" s="1"/>
      <c r="K329" s="2"/>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1"/>
      <c r="H330" s="1"/>
      <c r="I330" s="1"/>
      <c r="J330" s="1"/>
      <c r="K330" s="2"/>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1"/>
      <c r="H331" s="1"/>
      <c r="I331" s="1"/>
      <c r="J331" s="1"/>
      <c r="K331" s="2"/>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1"/>
      <c r="H332" s="1"/>
      <c r="I332" s="1"/>
      <c r="J332" s="1"/>
      <c r="K332" s="2"/>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1"/>
      <c r="H333" s="1"/>
      <c r="I333" s="1"/>
      <c r="J333" s="1"/>
      <c r="K333" s="2"/>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1"/>
      <c r="H334" s="1"/>
      <c r="I334" s="1"/>
      <c r="J334" s="1"/>
      <c r="K334" s="2"/>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1"/>
      <c r="H335" s="1"/>
      <c r="I335" s="1"/>
      <c r="J335" s="1"/>
      <c r="K335" s="2"/>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1"/>
      <c r="H336" s="1"/>
      <c r="I336" s="1"/>
      <c r="J336" s="1"/>
      <c r="K336" s="2"/>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1"/>
      <c r="H337" s="1"/>
      <c r="I337" s="1"/>
      <c r="J337" s="1"/>
      <c r="K337" s="2"/>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1"/>
      <c r="H338" s="1"/>
      <c r="I338" s="1"/>
      <c r="J338" s="1"/>
      <c r="K338" s="2"/>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1"/>
      <c r="H339" s="1"/>
      <c r="I339" s="1"/>
      <c r="J339" s="1"/>
      <c r="K339" s="2"/>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1"/>
      <c r="H340" s="1"/>
      <c r="I340" s="1"/>
      <c r="J340" s="1"/>
      <c r="K340" s="2"/>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1"/>
      <c r="H341" s="1"/>
      <c r="I341" s="1"/>
      <c r="J341" s="1"/>
      <c r="K341" s="2"/>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1"/>
      <c r="H342" s="1"/>
      <c r="I342" s="1"/>
      <c r="J342" s="1"/>
      <c r="K342" s="2"/>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1"/>
      <c r="H343" s="1"/>
      <c r="I343" s="1"/>
      <c r="J343" s="1"/>
      <c r="K343" s="2"/>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1"/>
      <c r="H344" s="1"/>
      <c r="I344" s="1"/>
      <c r="J344" s="1"/>
      <c r="K344" s="2"/>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1"/>
      <c r="H345" s="1"/>
      <c r="I345" s="1"/>
      <c r="J345" s="1"/>
      <c r="K345" s="2"/>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1"/>
      <c r="H346" s="1"/>
      <c r="I346" s="1"/>
      <c r="J346" s="1"/>
      <c r="K346" s="2"/>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1"/>
      <c r="H347" s="1"/>
      <c r="I347" s="1"/>
      <c r="J347" s="1"/>
      <c r="K347" s="2"/>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1"/>
      <c r="H348" s="1"/>
      <c r="I348" s="1"/>
      <c r="J348" s="1"/>
      <c r="K348" s="2"/>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1"/>
      <c r="H349" s="1"/>
      <c r="I349" s="1"/>
      <c r="J349" s="1"/>
      <c r="K349" s="2"/>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1"/>
      <c r="H350" s="1"/>
      <c r="I350" s="1"/>
      <c r="J350" s="1"/>
      <c r="K350" s="2"/>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1"/>
      <c r="H351" s="1"/>
      <c r="I351" s="1"/>
      <c r="J351" s="1"/>
      <c r="K351" s="2"/>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1"/>
      <c r="H352" s="1"/>
      <c r="I352" s="1"/>
      <c r="J352" s="1"/>
      <c r="K352" s="2"/>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1"/>
      <c r="H353" s="1"/>
      <c r="I353" s="1"/>
      <c r="J353" s="1"/>
      <c r="K353" s="2"/>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1"/>
      <c r="H354" s="1"/>
      <c r="I354" s="1"/>
      <c r="J354" s="1"/>
      <c r="K354" s="2"/>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1"/>
      <c r="H355" s="1"/>
      <c r="I355" s="1"/>
      <c r="J355" s="1"/>
      <c r="K355" s="2"/>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1"/>
      <c r="H356" s="1"/>
      <c r="I356" s="1"/>
      <c r="J356" s="1"/>
      <c r="K356" s="2"/>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1"/>
      <c r="H357" s="1"/>
      <c r="I357" s="1"/>
      <c r="J357" s="1"/>
      <c r="K357" s="2"/>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1"/>
      <c r="H358" s="1"/>
      <c r="I358" s="1"/>
      <c r="J358" s="1"/>
      <c r="K358" s="2"/>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1"/>
      <c r="H359" s="1"/>
      <c r="I359" s="1"/>
      <c r="J359" s="1"/>
      <c r="K359" s="2"/>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1"/>
      <c r="H360" s="1"/>
      <c r="I360" s="1"/>
      <c r="J360" s="1"/>
      <c r="K360" s="2"/>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1"/>
      <c r="H361" s="1"/>
      <c r="I361" s="1"/>
      <c r="J361" s="1"/>
      <c r="K361" s="2"/>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1"/>
      <c r="H362" s="1"/>
      <c r="I362" s="1"/>
      <c r="J362" s="1"/>
      <c r="K362" s="2"/>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1"/>
      <c r="H363" s="1"/>
      <c r="I363" s="1"/>
      <c r="J363" s="1"/>
      <c r="K363" s="2"/>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1"/>
      <c r="H364" s="1"/>
      <c r="I364" s="1"/>
      <c r="J364" s="1"/>
      <c r="K364" s="2"/>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1"/>
      <c r="H365" s="1"/>
      <c r="I365" s="1"/>
      <c r="J365" s="1"/>
      <c r="K365" s="2"/>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1"/>
      <c r="H366" s="1"/>
      <c r="I366" s="1"/>
      <c r="J366" s="1"/>
      <c r="K366" s="2"/>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1"/>
      <c r="H367" s="1"/>
      <c r="I367" s="1"/>
      <c r="J367" s="1"/>
      <c r="K367" s="2"/>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1"/>
      <c r="H368" s="1"/>
      <c r="I368" s="1"/>
      <c r="J368" s="1"/>
      <c r="K368" s="2"/>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1"/>
      <c r="H369" s="1"/>
      <c r="I369" s="1"/>
      <c r="J369" s="1"/>
      <c r="K369" s="2"/>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1"/>
      <c r="H370" s="1"/>
      <c r="I370" s="1"/>
      <c r="J370" s="1"/>
      <c r="K370" s="2"/>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1"/>
      <c r="H371" s="1"/>
      <c r="I371" s="1"/>
      <c r="J371" s="1"/>
      <c r="K371" s="2"/>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1"/>
      <c r="H372" s="1"/>
      <c r="I372" s="1"/>
      <c r="J372" s="1"/>
      <c r="K372" s="2"/>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1"/>
      <c r="H373" s="1"/>
      <c r="I373" s="1"/>
      <c r="J373" s="1"/>
      <c r="K373" s="2"/>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1"/>
      <c r="H374" s="1"/>
      <c r="I374" s="1"/>
      <c r="J374" s="1"/>
      <c r="K374" s="2"/>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1"/>
      <c r="H375" s="1"/>
      <c r="I375" s="1"/>
      <c r="J375" s="1"/>
      <c r="K375" s="2"/>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1"/>
      <c r="H376" s="1"/>
      <c r="I376" s="1"/>
      <c r="J376" s="1"/>
      <c r="K376" s="2"/>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1"/>
      <c r="H377" s="1"/>
      <c r="I377" s="1"/>
      <c r="J377" s="1"/>
      <c r="K377" s="2"/>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1"/>
      <c r="H378" s="1"/>
      <c r="I378" s="1"/>
      <c r="J378" s="1"/>
      <c r="K378" s="2"/>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1"/>
      <c r="H379" s="1"/>
      <c r="I379" s="1"/>
      <c r="J379" s="1"/>
      <c r="K379" s="2"/>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1"/>
      <c r="H380" s="1"/>
      <c r="I380" s="1"/>
      <c r="J380" s="1"/>
      <c r="K380" s="2"/>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1"/>
      <c r="H381" s="1"/>
      <c r="I381" s="1"/>
      <c r="J381" s="1"/>
      <c r="K381" s="2"/>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1"/>
      <c r="H382" s="1"/>
      <c r="I382" s="1"/>
      <c r="J382" s="1"/>
      <c r="K382" s="2"/>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1"/>
      <c r="H383" s="1"/>
      <c r="I383" s="1"/>
      <c r="J383" s="1"/>
      <c r="K383" s="2"/>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1"/>
      <c r="H384" s="1"/>
      <c r="I384" s="1"/>
      <c r="J384" s="1"/>
      <c r="K384" s="2"/>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1"/>
      <c r="H385" s="1"/>
      <c r="I385" s="1"/>
      <c r="J385" s="1"/>
      <c r="K385" s="2"/>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1"/>
      <c r="H386" s="1"/>
      <c r="I386" s="1"/>
      <c r="J386" s="1"/>
      <c r="K386" s="2"/>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1"/>
      <c r="H387" s="1"/>
      <c r="I387" s="1"/>
      <c r="J387" s="1"/>
      <c r="K387" s="2"/>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1"/>
      <c r="H388" s="1"/>
      <c r="I388" s="1"/>
      <c r="J388" s="1"/>
      <c r="K388" s="2"/>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1"/>
      <c r="H389" s="1"/>
      <c r="I389" s="1"/>
      <c r="J389" s="1"/>
      <c r="K389" s="2"/>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1"/>
      <c r="H390" s="1"/>
      <c r="I390" s="1"/>
      <c r="J390" s="1"/>
      <c r="K390" s="2"/>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1"/>
      <c r="H391" s="1"/>
      <c r="I391" s="1"/>
      <c r="J391" s="1"/>
      <c r="K391" s="2"/>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1"/>
      <c r="H392" s="1"/>
      <c r="I392" s="1"/>
      <c r="J392" s="1"/>
      <c r="K392" s="2"/>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1"/>
      <c r="H393" s="1"/>
      <c r="I393" s="1"/>
      <c r="J393" s="1"/>
      <c r="K393" s="2"/>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1"/>
      <c r="H394" s="1"/>
      <c r="I394" s="1"/>
      <c r="J394" s="1"/>
      <c r="K394" s="2"/>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1"/>
      <c r="H395" s="1"/>
      <c r="I395" s="1"/>
      <c r="J395" s="1"/>
      <c r="K395" s="2"/>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1"/>
      <c r="H396" s="1"/>
      <c r="I396" s="1"/>
      <c r="J396" s="1"/>
      <c r="K396" s="2"/>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1"/>
      <c r="H397" s="1"/>
      <c r="I397" s="1"/>
      <c r="J397" s="1"/>
      <c r="K397" s="2"/>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1"/>
      <c r="H398" s="1"/>
      <c r="I398" s="1"/>
      <c r="J398" s="1"/>
      <c r="K398" s="2"/>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1"/>
      <c r="H399" s="1"/>
      <c r="I399" s="1"/>
      <c r="J399" s="1"/>
      <c r="K399" s="2"/>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1"/>
      <c r="H400" s="1"/>
      <c r="I400" s="1"/>
      <c r="J400" s="1"/>
      <c r="K400" s="2"/>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1"/>
      <c r="H401" s="1"/>
      <c r="I401" s="1"/>
      <c r="J401" s="1"/>
      <c r="K401" s="2"/>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1"/>
      <c r="H402" s="1"/>
      <c r="I402" s="1"/>
      <c r="J402" s="1"/>
      <c r="K402" s="2"/>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1"/>
      <c r="H403" s="1"/>
      <c r="I403" s="1"/>
      <c r="J403" s="1"/>
      <c r="K403" s="2"/>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1"/>
      <c r="H404" s="1"/>
      <c r="I404" s="1"/>
      <c r="J404" s="1"/>
      <c r="K404" s="2"/>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1"/>
      <c r="H405" s="1"/>
      <c r="I405" s="1"/>
      <c r="J405" s="1"/>
      <c r="K405" s="2"/>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1"/>
      <c r="H406" s="1"/>
      <c r="I406" s="1"/>
      <c r="J406" s="1"/>
      <c r="K406" s="2"/>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1"/>
      <c r="H407" s="1"/>
      <c r="I407" s="1"/>
      <c r="J407" s="1"/>
      <c r="K407" s="2"/>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1"/>
      <c r="H408" s="1"/>
      <c r="I408" s="1"/>
      <c r="J408" s="1"/>
      <c r="K408" s="2"/>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1"/>
      <c r="H409" s="1"/>
      <c r="I409" s="1"/>
      <c r="J409" s="1"/>
      <c r="K409" s="2"/>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1"/>
      <c r="H410" s="1"/>
      <c r="I410" s="1"/>
      <c r="J410" s="1"/>
      <c r="K410" s="2"/>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1"/>
      <c r="H411" s="1"/>
      <c r="I411" s="1"/>
      <c r="J411" s="1"/>
      <c r="K411" s="2"/>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1"/>
      <c r="H412" s="1"/>
      <c r="I412" s="1"/>
      <c r="J412" s="1"/>
      <c r="K412" s="2"/>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1"/>
      <c r="H413" s="1"/>
      <c r="I413" s="1"/>
      <c r="J413" s="1"/>
      <c r="K413" s="2"/>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1"/>
      <c r="H414" s="1"/>
      <c r="I414" s="1"/>
      <c r="J414" s="1"/>
      <c r="K414" s="2"/>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1"/>
      <c r="H415" s="1"/>
      <c r="I415" s="1"/>
      <c r="J415" s="1"/>
      <c r="K415" s="2"/>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1"/>
      <c r="H416" s="1"/>
      <c r="I416" s="1"/>
      <c r="J416" s="1"/>
      <c r="K416" s="2"/>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1"/>
      <c r="H417" s="1"/>
      <c r="I417" s="1"/>
      <c r="J417" s="1"/>
      <c r="K417" s="2"/>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1"/>
      <c r="H418" s="1"/>
      <c r="I418" s="1"/>
      <c r="J418" s="1"/>
      <c r="K418" s="2"/>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1"/>
      <c r="H419" s="1"/>
      <c r="I419" s="1"/>
      <c r="J419" s="1"/>
      <c r="K419" s="2"/>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1"/>
      <c r="H420" s="1"/>
      <c r="I420" s="1"/>
      <c r="J420" s="1"/>
      <c r="K420" s="2"/>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1"/>
      <c r="H421" s="1"/>
      <c r="I421" s="1"/>
      <c r="J421" s="1"/>
      <c r="K421" s="2"/>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1"/>
      <c r="H422" s="1"/>
      <c r="I422" s="1"/>
      <c r="J422" s="1"/>
      <c r="K422" s="2"/>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1"/>
      <c r="H423" s="1"/>
      <c r="I423" s="1"/>
      <c r="J423" s="1"/>
      <c r="K423" s="2"/>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1"/>
      <c r="H424" s="1"/>
      <c r="I424" s="1"/>
      <c r="J424" s="1"/>
      <c r="K424" s="2"/>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1"/>
      <c r="H425" s="1"/>
      <c r="I425" s="1"/>
      <c r="J425" s="1"/>
      <c r="K425" s="2"/>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1"/>
      <c r="H426" s="1"/>
      <c r="I426" s="1"/>
      <c r="J426" s="1"/>
      <c r="K426" s="2"/>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1"/>
      <c r="H427" s="1"/>
      <c r="I427" s="1"/>
      <c r="J427" s="1"/>
      <c r="K427" s="2"/>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1"/>
      <c r="H428" s="1"/>
      <c r="I428" s="1"/>
      <c r="J428" s="1"/>
      <c r="K428" s="2"/>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1"/>
      <c r="H429" s="1"/>
      <c r="I429" s="1"/>
      <c r="J429" s="1"/>
      <c r="K429" s="2"/>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1"/>
      <c r="H430" s="1"/>
      <c r="I430" s="1"/>
      <c r="J430" s="1"/>
      <c r="K430" s="2"/>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1"/>
      <c r="H431" s="1"/>
      <c r="I431" s="1"/>
      <c r="J431" s="1"/>
      <c r="K431" s="2"/>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1"/>
      <c r="H432" s="1"/>
      <c r="I432" s="1"/>
      <c r="J432" s="1"/>
      <c r="K432" s="2"/>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1"/>
      <c r="H433" s="1"/>
      <c r="I433" s="1"/>
      <c r="J433" s="1"/>
      <c r="K433" s="2"/>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1"/>
      <c r="H434" s="1"/>
      <c r="I434" s="1"/>
      <c r="J434" s="1"/>
      <c r="K434" s="2"/>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1"/>
      <c r="H435" s="1"/>
      <c r="I435" s="1"/>
      <c r="J435" s="1"/>
      <c r="K435" s="2"/>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1"/>
      <c r="H436" s="1"/>
      <c r="I436" s="1"/>
      <c r="J436" s="1"/>
      <c r="K436" s="2"/>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1"/>
      <c r="H437" s="1"/>
      <c r="I437" s="1"/>
      <c r="J437" s="1"/>
      <c r="K437" s="2"/>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1"/>
      <c r="H438" s="1"/>
      <c r="I438" s="1"/>
      <c r="J438" s="1"/>
      <c r="K438" s="2"/>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1"/>
      <c r="H439" s="1"/>
      <c r="I439" s="1"/>
      <c r="J439" s="1"/>
      <c r="K439" s="2"/>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1"/>
      <c r="H440" s="1"/>
      <c r="I440" s="1"/>
      <c r="J440" s="1"/>
      <c r="K440" s="2"/>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1"/>
      <c r="H441" s="1"/>
      <c r="I441" s="1"/>
      <c r="J441" s="1"/>
      <c r="K441" s="2"/>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1"/>
      <c r="H442" s="1"/>
      <c r="I442" s="1"/>
      <c r="J442" s="1"/>
      <c r="K442" s="2"/>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1"/>
      <c r="H443" s="1"/>
      <c r="I443" s="1"/>
      <c r="J443" s="1"/>
      <c r="K443" s="2"/>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1"/>
      <c r="H444" s="1"/>
      <c r="I444" s="1"/>
      <c r="J444" s="1"/>
      <c r="K444" s="2"/>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1"/>
      <c r="H445" s="1"/>
      <c r="I445" s="1"/>
      <c r="J445" s="1"/>
      <c r="K445" s="2"/>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1"/>
      <c r="H446" s="1"/>
      <c r="I446" s="1"/>
      <c r="J446" s="1"/>
      <c r="K446" s="2"/>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1"/>
      <c r="H447" s="1"/>
      <c r="I447" s="1"/>
      <c r="J447" s="1"/>
      <c r="K447" s="2"/>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1"/>
      <c r="H448" s="1"/>
      <c r="I448" s="1"/>
      <c r="J448" s="1"/>
      <c r="K448" s="2"/>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1"/>
      <c r="H449" s="1"/>
      <c r="I449" s="1"/>
      <c r="J449" s="1"/>
      <c r="K449" s="2"/>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1"/>
      <c r="H450" s="1"/>
      <c r="I450" s="1"/>
      <c r="J450" s="1"/>
      <c r="K450" s="2"/>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1"/>
      <c r="H451" s="1"/>
      <c r="I451" s="1"/>
      <c r="J451" s="1"/>
      <c r="K451" s="2"/>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1"/>
      <c r="H452" s="1"/>
      <c r="I452" s="1"/>
      <c r="J452" s="1"/>
      <c r="K452" s="2"/>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1"/>
      <c r="H453" s="1"/>
      <c r="I453" s="1"/>
      <c r="J453" s="1"/>
      <c r="K453" s="2"/>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1"/>
      <c r="H454" s="1"/>
      <c r="I454" s="1"/>
      <c r="J454" s="1"/>
      <c r="K454" s="2"/>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1"/>
      <c r="H455" s="1"/>
      <c r="I455" s="1"/>
      <c r="J455" s="1"/>
      <c r="K455" s="2"/>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1"/>
      <c r="H456" s="1"/>
      <c r="I456" s="1"/>
      <c r="J456" s="1"/>
      <c r="K456" s="2"/>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1"/>
      <c r="H457" s="1"/>
      <c r="I457" s="1"/>
      <c r="J457" s="1"/>
      <c r="K457" s="2"/>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1"/>
      <c r="H458" s="1"/>
      <c r="I458" s="1"/>
      <c r="J458" s="1"/>
      <c r="K458" s="2"/>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1"/>
      <c r="H459" s="1"/>
      <c r="I459" s="1"/>
      <c r="J459" s="1"/>
      <c r="K459" s="2"/>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1"/>
      <c r="H460" s="1"/>
      <c r="I460" s="1"/>
      <c r="J460" s="1"/>
      <c r="K460" s="2"/>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1"/>
      <c r="H461" s="1"/>
      <c r="I461" s="1"/>
      <c r="J461" s="1"/>
      <c r="K461" s="2"/>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1"/>
      <c r="H462" s="1"/>
      <c r="I462" s="1"/>
      <c r="J462" s="1"/>
      <c r="K462" s="2"/>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1"/>
      <c r="H463" s="1"/>
      <c r="I463" s="1"/>
      <c r="J463" s="1"/>
      <c r="K463" s="2"/>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1"/>
      <c r="H464" s="1"/>
      <c r="I464" s="1"/>
      <c r="J464" s="1"/>
      <c r="K464" s="2"/>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1"/>
      <c r="H465" s="1"/>
      <c r="I465" s="1"/>
      <c r="J465" s="1"/>
      <c r="K465" s="2"/>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1"/>
      <c r="H466" s="1"/>
      <c r="I466" s="1"/>
      <c r="J466" s="1"/>
      <c r="K466" s="2"/>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1"/>
      <c r="H467" s="1"/>
      <c r="I467" s="1"/>
      <c r="J467" s="1"/>
      <c r="K467" s="2"/>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1"/>
      <c r="H468" s="1"/>
      <c r="I468" s="1"/>
      <c r="J468" s="1"/>
      <c r="K468" s="2"/>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1"/>
      <c r="H469" s="1"/>
      <c r="I469" s="1"/>
      <c r="J469" s="1"/>
      <c r="K469" s="2"/>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1"/>
      <c r="H470" s="1"/>
      <c r="I470" s="1"/>
      <c r="J470" s="1"/>
      <c r="K470" s="2"/>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1"/>
      <c r="H471" s="1"/>
      <c r="I471" s="1"/>
      <c r="J471" s="1"/>
      <c r="K471" s="2"/>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1"/>
      <c r="H472" s="1"/>
      <c r="I472" s="1"/>
      <c r="J472" s="1"/>
      <c r="K472" s="2"/>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1"/>
      <c r="H473" s="1"/>
      <c r="I473" s="1"/>
      <c r="J473" s="1"/>
      <c r="K473" s="2"/>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1"/>
      <c r="H474" s="1"/>
      <c r="I474" s="1"/>
      <c r="J474" s="1"/>
      <c r="K474" s="2"/>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1"/>
      <c r="H475" s="1"/>
      <c r="I475" s="1"/>
      <c r="J475" s="1"/>
      <c r="K475" s="2"/>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1"/>
      <c r="H476" s="1"/>
      <c r="I476" s="1"/>
      <c r="J476" s="1"/>
      <c r="K476" s="2"/>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1"/>
      <c r="H477" s="1"/>
      <c r="I477" s="1"/>
      <c r="J477" s="1"/>
      <c r="K477" s="2"/>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1"/>
      <c r="H478" s="1"/>
      <c r="I478" s="1"/>
      <c r="J478" s="1"/>
      <c r="K478" s="2"/>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1"/>
      <c r="H479" s="1"/>
      <c r="I479" s="1"/>
      <c r="J479" s="1"/>
      <c r="K479" s="2"/>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1"/>
      <c r="H480" s="1"/>
      <c r="I480" s="1"/>
      <c r="J480" s="1"/>
      <c r="K480" s="2"/>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1"/>
      <c r="H481" s="1"/>
      <c r="I481" s="1"/>
      <c r="J481" s="1"/>
      <c r="K481" s="2"/>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1"/>
      <c r="H482" s="1"/>
      <c r="I482" s="1"/>
      <c r="J482" s="1"/>
      <c r="K482" s="2"/>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1"/>
      <c r="H483" s="1"/>
      <c r="I483" s="1"/>
      <c r="J483" s="1"/>
      <c r="K483" s="2"/>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1"/>
      <c r="H484" s="1"/>
      <c r="I484" s="1"/>
      <c r="J484" s="1"/>
      <c r="K484" s="2"/>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1"/>
      <c r="H485" s="1"/>
      <c r="I485" s="1"/>
      <c r="J485" s="1"/>
      <c r="K485" s="2"/>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1"/>
      <c r="H486" s="1"/>
      <c r="I486" s="1"/>
      <c r="J486" s="1"/>
      <c r="K486" s="2"/>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1"/>
      <c r="H487" s="1"/>
      <c r="I487" s="1"/>
      <c r="J487" s="1"/>
      <c r="K487" s="2"/>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1"/>
      <c r="H488" s="1"/>
      <c r="I488" s="1"/>
      <c r="J488" s="1"/>
      <c r="K488" s="2"/>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1"/>
      <c r="H489" s="1"/>
      <c r="I489" s="1"/>
      <c r="J489" s="1"/>
      <c r="K489" s="2"/>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1"/>
      <c r="H490" s="1"/>
      <c r="I490" s="1"/>
      <c r="J490" s="1"/>
      <c r="K490" s="2"/>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1"/>
      <c r="H491" s="1"/>
      <c r="I491" s="1"/>
      <c r="J491" s="1"/>
      <c r="K491" s="2"/>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1"/>
      <c r="H492" s="1"/>
      <c r="I492" s="1"/>
      <c r="J492" s="1"/>
      <c r="K492" s="2"/>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1"/>
      <c r="H493" s="1"/>
      <c r="I493" s="1"/>
      <c r="J493" s="1"/>
      <c r="K493" s="2"/>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1"/>
      <c r="H494" s="1"/>
      <c r="I494" s="1"/>
      <c r="J494" s="1"/>
      <c r="K494" s="2"/>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1"/>
      <c r="H495" s="1"/>
      <c r="I495" s="1"/>
      <c r="J495" s="1"/>
      <c r="K495" s="2"/>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1"/>
      <c r="H496" s="1"/>
      <c r="I496" s="1"/>
      <c r="J496" s="1"/>
      <c r="K496" s="2"/>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1"/>
      <c r="H497" s="1"/>
      <c r="I497" s="1"/>
      <c r="J497" s="1"/>
      <c r="K497" s="2"/>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1"/>
      <c r="H498" s="1"/>
      <c r="I498" s="1"/>
      <c r="J498" s="1"/>
      <c r="K498" s="2"/>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1"/>
      <c r="H499" s="1"/>
      <c r="I499" s="1"/>
      <c r="J499" s="1"/>
      <c r="K499" s="2"/>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1"/>
      <c r="H500" s="1"/>
      <c r="I500" s="1"/>
      <c r="J500" s="1"/>
      <c r="K500" s="2"/>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1"/>
      <c r="H501" s="1"/>
      <c r="I501" s="1"/>
      <c r="J501" s="1"/>
      <c r="K501" s="2"/>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1"/>
      <c r="H502" s="1"/>
      <c r="I502" s="1"/>
      <c r="J502" s="1"/>
      <c r="K502" s="2"/>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1"/>
      <c r="H503" s="1"/>
      <c r="I503" s="1"/>
      <c r="J503" s="1"/>
      <c r="K503" s="2"/>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1"/>
      <c r="H504" s="1"/>
      <c r="I504" s="1"/>
      <c r="J504" s="1"/>
      <c r="K504" s="2"/>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1"/>
      <c r="H505" s="1"/>
      <c r="I505" s="1"/>
      <c r="J505" s="1"/>
      <c r="K505" s="2"/>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1"/>
      <c r="H506" s="1"/>
      <c r="I506" s="1"/>
      <c r="J506" s="1"/>
      <c r="K506" s="2"/>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1"/>
      <c r="H507" s="1"/>
      <c r="I507" s="1"/>
      <c r="J507" s="1"/>
      <c r="K507" s="2"/>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1"/>
      <c r="H508" s="1"/>
      <c r="I508" s="1"/>
      <c r="J508" s="1"/>
      <c r="K508" s="2"/>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1"/>
      <c r="H509" s="1"/>
      <c r="I509" s="1"/>
      <c r="J509" s="1"/>
      <c r="K509" s="2"/>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1"/>
      <c r="H510" s="1"/>
      <c r="I510" s="1"/>
      <c r="J510" s="1"/>
      <c r="K510" s="2"/>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1"/>
      <c r="H511" s="1"/>
      <c r="I511" s="1"/>
      <c r="J511" s="1"/>
      <c r="K511" s="2"/>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2"/>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2"/>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2"/>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2"/>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2"/>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2"/>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2"/>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2"/>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2"/>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2"/>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2"/>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2"/>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2"/>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2"/>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2"/>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2"/>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2"/>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2"/>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2"/>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2"/>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2"/>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2"/>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2"/>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2"/>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2"/>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2"/>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2"/>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2"/>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2"/>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2"/>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2"/>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2"/>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2"/>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2"/>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2"/>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2"/>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2"/>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2"/>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2"/>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2"/>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2"/>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2"/>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2"/>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2"/>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2"/>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2"/>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2"/>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2"/>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2"/>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2"/>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2"/>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2"/>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2"/>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2"/>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2"/>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2"/>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2"/>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2"/>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2"/>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2"/>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2"/>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2"/>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2"/>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2"/>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2"/>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2"/>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2"/>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2"/>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2"/>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2"/>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2"/>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2"/>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2"/>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2"/>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2"/>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2"/>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2"/>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2"/>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2"/>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2"/>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2"/>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2"/>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2"/>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2"/>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2"/>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2"/>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2"/>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2"/>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2"/>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2"/>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2"/>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2"/>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2"/>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2"/>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2"/>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2"/>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2"/>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2"/>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2"/>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2"/>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2"/>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2"/>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2"/>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2"/>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2"/>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2"/>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2"/>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2"/>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2"/>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2"/>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2"/>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2"/>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2"/>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2"/>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2"/>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2"/>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2"/>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2"/>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2"/>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2"/>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2"/>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2"/>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2"/>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2"/>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2"/>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2"/>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2"/>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2"/>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2"/>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2"/>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2"/>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2"/>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2"/>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2"/>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2"/>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2"/>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2"/>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2"/>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2"/>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2"/>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2"/>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2"/>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2"/>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2"/>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2"/>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2"/>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2"/>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2"/>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2"/>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2"/>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2"/>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2"/>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2"/>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2"/>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2"/>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2"/>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2"/>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2"/>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2"/>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2"/>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2"/>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2"/>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2"/>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2"/>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2"/>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2"/>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2"/>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2"/>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2"/>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2"/>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2"/>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2"/>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2"/>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2"/>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2"/>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2"/>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2"/>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2"/>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2"/>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2"/>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2"/>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2"/>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2"/>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2"/>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2"/>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2"/>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2"/>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2"/>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2"/>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2"/>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2"/>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2"/>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2"/>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2"/>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2"/>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2"/>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2"/>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2"/>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2"/>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2"/>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2"/>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2"/>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2"/>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2"/>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2"/>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2"/>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2"/>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2"/>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2"/>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2"/>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2"/>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2"/>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2"/>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2"/>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2"/>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2"/>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2"/>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2"/>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2"/>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2"/>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2"/>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2"/>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2"/>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2"/>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2"/>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2"/>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2"/>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2"/>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2"/>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2"/>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2"/>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2"/>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2"/>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2"/>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2"/>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2"/>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2"/>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2"/>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2"/>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2"/>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2"/>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2"/>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2"/>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2"/>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2"/>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2"/>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2"/>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2"/>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2"/>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2"/>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2"/>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2"/>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2"/>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2"/>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2"/>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2"/>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2"/>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2"/>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2"/>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2"/>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2"/>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2"/>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2"/>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2"/>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2"/>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2"/>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2"/>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2"/>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2"/>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2"/>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2"/>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2"/>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2"/>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2"/>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2"/>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2"/>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2"/>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2"/>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2"/>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2"/>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2"/>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2"/>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2"/>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2"/>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2"/>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2"/>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2"/>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2"/>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2"/>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2"/>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2"/>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2"/>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2"/>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2"/>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2"/>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2"/>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2"/>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2"/>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2"/>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2"/>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2"/>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2"/>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2"/>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2"/>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2"/>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2"/>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2"/>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2"/>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2"/>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2"/>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2"/>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2"/>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2"/>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2"/>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2"/>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2"/>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2"/>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2"/>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2"/>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2"/>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2"/>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2"/>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2"/>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2"/>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2"/>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2"/>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2"/>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2"/>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2"/>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2"/>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2"/>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2"/>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2"/>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2"/>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2"/>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2"/>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2"/>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2"/>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2"/>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2"/>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2"/>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2"/>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2"/>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2"/>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2"/>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2"/>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2"/>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2"/>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2"/>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2"/>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2"/>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2"/>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2"/>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2"/>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2"/>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2"/>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2"/>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2"/>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2"/>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2"/>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2"/>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2"/>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2"/>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2"/>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2"/>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2"/>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2"/>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2"/>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2"/>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2"/>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2"/>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2"/>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2"/>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2"/>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2"/>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2"/>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2"/>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2"/>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2"/>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2"/>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2"/>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2"/>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2"/>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2"/>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2"/>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2"/>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2"/>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2"/>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2"/>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2"/>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2"/>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2"/>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2"/>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2"/>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2"/>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2"/>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2"/>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2"/>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2"/>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2"/>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2"/>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2"/>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2"/>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2"/>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2"/>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2"/>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2"/>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2"/>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2"/>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2"/>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2"/>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2"/>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2"/>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2"/>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2"/>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2"/>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2"/>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2"/>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2"/>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2"/>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2"/>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2"/>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2"/>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2"/>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2"/>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2"/>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2"/>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2"/>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2"/>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2"/>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2"/>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2"/>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2"/>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2"/>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2"/>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2"/>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2"/>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2"/>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2"/>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2"/>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2"/>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2"/>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2"/>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2"/>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2"/>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2"/>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2"/>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2"/>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2"/>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2"/>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2"/>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2"/>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2"/>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2"/>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2"/>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2"/>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2"/>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2"/>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2"/>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2"/>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2"/>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2"/>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2"/>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2"/>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2"/>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2"/>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2"/>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2"/>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2"/>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2"/>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2"/>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2"/>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2"/>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2"/>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2"/>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2"/>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2"/>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2"/>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2"/>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2"/>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2"/>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2"/>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2"/>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2"/>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2"/>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2"/>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2"/>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2"/>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2"/>
      <c r="L1000" s="1"/>
      <c r="M1000" s="1"/>
      <c r="N1000" s="1"/>
      <c r="O1000" s="1"/>
      <c r="P1000" s="1"/>
      <c r="Q1000" s="1"/>
      <c r="R1000" s="1"/>
      <c r="S1000" s="1"/>
      <c r="T1000" s="1"/>
      <c r="U1000" s="1"/>
      <c r="V1000" s="1"/>
      <c r="W1000" s="1"/>
      <c r="X1000" s="1"/>
      <c r="Y1000" s="1"/>
      <c r="Z1000" s="1"/>
    </row>
  </sheetData>
  <mergeCells count="211">
    <mergeCell ref="I35:I37"/>
    <mergeCell ref="J35:J37"/>
    <mergeCell ref="K35:K37"/>
    <mergeCell ref="L35:L37"/>
    <mergeCell ref="M35:M37"/>
    <mergeCell ref="N35:N37"/>
    <mergeCell ref="O35:O37"/>
    <mergeCell ref="P35:P37"/>
    <mergeCell ref="B35:B37"/>
    <mergeCell ref="C35:C37"/>
    <mergeCell ref="D35:D37"/>
    <mergeCell ref="E35:E37"/>
    <mergeCell ref="F35:F37"/>
    <mergeCell ref="G35:G37"/>
    <mergeCell ref="H35:H37"/>
    <mergeCell ref="I33:I34"/>
    <mergeCell ref="J33:J34"/>
    <mergeCell ref="K33:K34"/>
    <mergeCell ref="L33:L34"/>
    <mergeCell ref="M33:M34"/>
    <mergeCell ref="N33:N34"/>
    <mergeCell ref="O33:O34"/>
    <mergeCell ref="P33:P34"/>
    <mergeCell ref="B33:B34"/>
    <mergeCell ref="C33:C34"/>
    <mergeCell ref="D33:D34"/>
    <mergeCell ref="E33:E34"/>
    <mergeCell ref="F33:F34"/>
    <mergeCell ref="G33:G34"/>
    <mergeCell ref="H33:H34"/>
    <mergeCell ref="P27:P28"/>
    <mergeCell ref="B31:X31"/>
    <mergeCell ref="B32:X32"/>
    <mergeCell ref="I27:I28"/>
    <mergeCell ref="J27:J28"/>
    <mergeCell ref="K27:K28"/>
    <mergeCell ref="L27:L28"/>
    <mergeCell ref="M27:M28"/>
    <mergeCell ref="N27:N28"/>
    <mergeCell ref="O27:O28"/>
    <mergeCell ref="B27:B28"/>
    <mergeCell ref="C27:C28"/>
    <mergeCell ref="D27:D28"/>
    <mergeCell ref="E27:E28"/>
    <mergeCell ref="F27:F28"/>
    <mergeCell ref="G27:G28"/>
    <mergeCell ref="H27:H28"/>
    <mergeCell ref="I38:I39"/>
    <mergeCell ref="J38:J39"/>
    <mergeCell ref="K38:K39"/>
    <mergeCell ref="L38:L39"/>
    <mergeCell ref="M38:M39"/>
    <mergeCell ref="N38:N39"/>
    <mergeCell ref="O38:O39"/>
    <mergeCell ref="P38:P39"/>
    <mergeCell ref="B38:B39"/>
    <mergeCell ref="C38:C39"/>
    <mergeCell ref="D38:D39"/>
    <mergeCell ref="E38:E39"/>
    <mergeCell ref="F38:F39"/>
    <mergeCell ref="G38:G39"/>
    <mergeCell ref="H38:H39"/>
    <mergeCell ref="I29:I30"/>
    <mergeCell ref="J29:J30"/>
    <mergeCell ref="K29:K30"/>
    <mergeCell ref="L29:L30"/>
    <mergeCell ref="M29:M30"/>
    <mergeCell ref="N29:N30"/>
    <mergeCell ref="O29:O30"/>
    <mergeCell ref="P29:P30"/>
    <mergeCell ref="B29:B30"/>
    <mergeCell ref="C29:C30"/>
    <mergeCell ref="D29:D30"/>
    <mergeCell ref="E29:E30"/>
    <mergeCell ref="F29:F30"/>
    <mergeCell ref="G29:G30"/>
    <mergeCell ref="H29:H30"/>
    <mergeCell ref="P12:P14"/>
    <mergeCell ref="B12:B14"/>
    <mergeCell ref="C12:C14"/>
    <mergeCell ref="D12:D14"/>
    <mergeCell ref="E12:E14"/>
    <mergeCell ref="F12:F14"/>
    <mergeCell ref="G12:G14"/>
    <mergeCell ref="H12:H14"/>
    <mergeCell ref="I15:I16"/>
    <mergeCell ref="J15:J16"/>
    <mergeCell ref="K15:K16"/>
    <mergeCell ref="L15:L16"/>
    <mergeCell ref="M15:M16"/>
    <mergeCell ref="N15:N16"/>
    <mergeCell ref="O15:O16"/>
    <mergeCell ref="P15:P16"/>
    <mergeCell ref="B15:B16"/>
    <mergeCell ref="C15:C16"/>
    <mergeCell ref="D15:D16"/>
    <mergeCell ref="E15:E16"/>
    <mergeCell ref="F15:F16"/>
    <mergeCell ref="G15:G16"/>
    <mergeCell ref="H15:H16"/>
    <mergeCell ref="O9:O11"/>
    <mergeCell ref="G9:G11"/>
    <mergeCell ref="H9:H11"/>
    <mergeCell ref="I9:I11"/>
    <mergeCell ref="J9:J11"/>
    <mergeCell ref="K9:K11"/>
    <mergeCell ref="L9:L11"/>
    <mergeCell ref="M9:M11"/>
    <mergeCell ref="I12:I14"/>
    <mergeCell ref="J12:J14"/>
    <mergeCell ref="K12:K14"/>
    <mergeCell ref="L12:L14"/>
    <mergeCell ref="M12:M14"/>
    <mergeCell ref="N12:N14"/>
    <mergeCell ref="O12:O14"/>
    <mergeCell ref="I24:I26"/>
    <mergeCell ref="J24:J26"/>
    <mergeCell ref="K24:K26"/>
    <mergeCell ref="L24:L26"/>
    <mergeCell ref="M24:M26"/>
    <mergeCell ref="N24:N26"/>
    <mergeCell ref="O24:O26"/>
    <mergeCell ref="P24:P26"/>
    <mergeCell ref="B24:B26"/>
    <mergeCell ref="C24:C26"/>
    <mergeCell ref="D24:D26"/>
    <mergeCell ref="E24:E26"/>
    <mergeCell ref="F24:F26"/>
    <mergeCell ref="G24:G26"/>
    <mergeCell ref="H24:H26"/>
    <mergeCell ref="I21:I23"/>
    <mergeCell ref="J21:J23"/>
    <mergeCell ref="K21:K22"/>
    <mergeCell ref="L21:L22"/>
    <mergeCell ref="M21:M22"/>
    <mergeCell ref="N21:N22"/>
    <mergeCell ref="O21:O22"/>
    <mergeCell ref="P21:P22"/>
    <mergeCell ref="B21:B23"/>
    <mergeCell ref="C21:C23"/>
    <mergeCell ref="D21:D23"/>
    <mergeCell ref="E21:E23"/>
    <mergeCell ref="F21:F23"/>
    <mergeCell ref="G21:G23"/>
    <mergeCell ref="H21:H23"/>
    <mergeCell ref="I19:I20"/>
    <mergeCell ref="J19:J20"/>
    <mergeCell ref="K19:K20"/>
    <mergeCell ref="L19:L20"/>
    <mergeCell ref="M19:M20"/>
    <mergeCell ref="N19:N20"/>
    <mergeCell ref="O19:O20"/>
    <mergeCell ref="P19:P20"/>
    <mergeCell ref="B19:B20"/>
    <mergeCell ref="C19:C20"/>
    <mergeCell ref="D19:D20"/>
    <mergeCell ref="E19:E20"/>
    <mergeCell ref="F19:F20"/>
    <mergeCell ref="G19:G20"/>
    <mergeCell ref="H19:H20"/>
    <mergeCell ref="P9:P11"/>
    <mergeCell ref="E3:E4"/>
    <mergeCell ref="F3:F4"/>
    <mergeCell ref="B9:B11"/>
    <mergeCell ref="C9:C11"/>
    <mergeCell ref="D9:D11"/>
    <mergeCell ref="E9:E11"/>
    <mergeCell ref="F9:F11"/>
    <mergeCell ref="I17:I18"/>
    <mergeCell ref="J17:J18"/>
    <mergeCell ref="K17:K18"/>
    <mergeCell ref="L17:L18"/>
    <mergeCell ref="M17:M18"/>
    <mergeCell ref="N17:N18"/>
    <mergeCell ref="O17:O18"/>
    <mergeCell ref="P17:P18"/>
    <mergeCell ref="B17:B18"/>
    <mergeCell ref="C17:C18"/>
    <mergeCell ref="D17:D18"/>
    <mergeCell ref="E17:E18"/>
    <mergeCell ref="F17:F18"/>
    <mergeCell ref="G17:G18"/>
    <mergeCell ref="H17:H18"/>
    <mergeCell ref="N9:N11"/>
    <mergeCell ref="B5:X5"/>
    <mergeCell ref="B6:X6"/>
    <mergeCell ref="B7:X7"/>
    <mergeCell ref="B8:X8"/>
    <mergeCell ref="M3:M4"/>
    <mergeCell ref="N3:N4"/>
    <mergeCell ref="O3:O4"/>
    <mergeCell ref="P3:P4"/>
    <mergeCell ref="Q3:Q4"/>
    <mergeCell ref="R3:R4"/>
    <mergeCell ref="S3:S4"/>
    <mergeCell ref="M2:P2"/>
    <mergeCell ref="Q2:X2"/>
    <mergeCell ref="G2:J2"/>
    <mergeCell ref="H3:J3"/>
    <mergeCell ref="B2:B4"/>
    <mergeCell ref="C2:C4"/>
    <mergeCell ref="D2:D4"/>
    <mergeCell ref="E2:F2"/>
    <mergeCell ref="K2:K4"/>
    <mergeCell ref="L2:L4"/>
    <mergeCell ref="G3:G4"/>
    <mergeCell ref="T3:T4"/>
    <mergeCell ref="U3:U4"/>
    <mergeCell ref="V3:V4"/>
    <mergeCell ref="W3:W4"/>
    <mergeCell ref="X3:X4"/>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Lapas2!$B$11:$B$14</xm:f>
          </x14:formula1>
          <xm:sqref>N9 N12 N15 N17 N19 N21 N23:N24 N27 N29 N33 N35 N38</xm:sqref>
        </x14:dataValidation>
        <x14:dataValidation type="list" allowBlank="1" showErrorMessage="1" xr:uid="{00000000-0002-0000-0000-000001000000}">
          <x14:formula1>
            <xm:f>Lapas2!$B$18:$B$20</xm:f>
          </x14:formula1>
          <xm:sqref>P9 P12 P15 P17 P19 P21 P23:P24 P27 P29 P33 P35 P38</xm:sqref>
        </x14:dataValidation>
        <x14:dataValidation type="list" allowBlank="1" showErrorMessage="1" xr:uid="{00000000-0002-0000-0000-000002000000}">
          <x14:formula1>
            <xm:f>Lapas2!$B$4:$B$7</xm:f>
          </x14:formula1>
          <xm:sqref>M9 O9 M12 O12 M15 O15 M17 O17 M19 O19 M21 O21 M23:M24 O23:O24 M27 O27 M29 O29 M33 O33 M35 O35 M38 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000"/>
  <sheetViews>
    <sheetView workbookViewId="0"/>
  </sheetViews>
  <sheetFormatPr defaultColWidth="14.44140625" defaultRowHeight="15" customHeight="1" x14ac:dyDescent="0.3"/>
  <cols>
    <col min="1" max="1" width="8.6640625" customWidth="1"/>
    <col min="2" max="2" width="21.33203125" customWidth="1"/>
    <col min="3" max="26" width="8.6640625" customWidth="1"/>
  </cols>
  <sheetData>
    <row r="1" spans="2:19" ht="14.25" customHeight="1" x14ac:dyDescent="0.3"/>
    <row r="2" spans="2:19" ht="14.25" customHeight="1" x14ac:dyDescent="0.3"/>
    <row r="3" spans="2:19" ht="14.25" customHeight="1" x14ac:dyDescent="0.3">
      <c r="B3" s="25" t="s">
        <v>110</v>
      </c>
    </row>
    <row r="4" spans="2:19" ht="14.25" customHeight="1" x14ac:dyDescent="0.3">
      <c r="B4" s="26" t="s">
        <v>86</v>
      </c>
      <c r="E4" s="57" t="s">
        <v>111</v>
      </c>
      <c r="F4" s="58"/>
      <c r="G4" s="58"/>
      <c r="H4" s="58"/>
      <c r="I4" s="58"/>
      <c r="J4" s="58"/>
      <c r="K4" s="58"/>
      <c r="L4" s="59"/>
      <c r="M4" s="60" t="s">
        <v>112</v>
      </c>
      <c r="N4" s="58"/>
      <c r="O4" s="58"/>
      <c r="P4" s="58"/>
      <c r="Q4" s="58"/>
      <c r="R4" s="58"/>
      <c r="S4" s="59"/>
    </row>
    <row r="5" spans="2:19" ht="14.25" customHeight="1" x14ac:dyDescent="0.3">
      <c r="B5" s="26" t="s">
        <v>39</v>
      </c>
      <c r="E5" s="27" t="s">
        <v>113</v>
      </c>
      <c r="F5" s="28" t="s">
        <v>114</v>
      </c>
      <c r="G5" s="28" t="s">
        <v>115</v>
      </c>
      <c r="H5" s="28" t="s">
        <v>116</v>
      </c>
      <c r="I5" s="28" t="s">
        <v>117</v>
      </c>
      <c r="J5" s="28" t="s">
        <v>118</v>
      </c>
      <c r="K5" s="28" t="s">
        <v>119</v>
      </c>
      <c r="L5" s="28" t="s">
        <v>120</v>
      </c>
      <c r="M5" s="29" t="s">
        <v>113</v>
      </c>
      <c r="N5" s="29" t="s">
        <v>114</v>
      </c>
      <c r="O5" s="29" t="s">
        <v>121</v>
      </c>
      <c r="P5" s="29" t="s">
        <v>122</v>
      </c>
      <c r="Q5" s="29" t="s">
        <v>123</v>
      </c>
      <c r="R5" s="29" t="s">
        <v>119</v>
      </c>
      <c r="S5" s="29" t="s">
        <v>120</v>
      </c>
    </row>
    <row r="6" spans="2:19" ht="14.25" customHeight="1" x14ac:dyDescent="0.3">
      <c r="B6" s="26" t="s">
        <v>47</v>
      </c>
    </row>
    <row r="7" spans="2:19" ht="14.25" customHeight="1" x14ac:dyDescent="0.3">
      <c r="B7" s="26" t="s">
        <v>85</v>
      </c>
    </row>
    <row r="8" spans="2:19" ht="14.25" customHeight="1" x14ac:dyDescent="0.3"/>
    <row r="9" spans="2:19" ht="14.25" customHeight="1" x14ac:dyDescent="0.3"/>
    <row r="10" spans="2:19" ht="14.25" customHeight="1" x14ac:dyDescent="0.3">
      <c r="B10" s="25" t="s">
        <v>124</v>
      </c>
    </row>
    <row r="11" spans="2:19" ht="14.25" customHeight="1" x14ac:dyDescent="0.3">
      <c r="B11" s="26" t="s">
        <v>63</v>
      </c>
    </row>
    <row r="12" spans="2:19" ht="14.25" customHeight="1" x14ac:dyDescent="0.3">
      <c r="B12" s="26" t="s">
        <v>69</v>
      </c>
    </row>
    <row r="13" spans="2:19" ht="14.25" customHeight="1" x14ac:dyDescent="0.3">
      <c r="B13" s="26" t="s">
        <v>48</v>
      </c>
    </row>
    <row r="14" spans="2:19" ht="14.25" customHeight="1" x14ac:dyDescent="0.3">
      <c r="B14" s="26" t="s">
        <v>85</v>
      </c>
    </row>
    <row r="15" spans="2:19" ht="14.25" customHeight="1" x14ac:dyDescent="0.3"/>
    <row r="16" spans="2:19" ht="14.25" customHeight="1" x14ac:dyDescent="0.3"/>
    <row r="17" spans="2:2" ht="14.25" customHeight="1" x14ac:dyDescent="0.3">
      <c r="B17" s="25" t="s">
        <v>125</v>
      </c>
    </row>
    <row r="18" spans="2:2" ht="14.25" customHeight="1" x14ac:dyDescent="0.3">
      <c r="B18" s="26" t="s">
        <v>49</v>
      </c>
    </row>
    <row r="19" spans="2:2" ht="14.25" customHeight="1" x14ac:dyDescent="0.3">
      <c r="B19" s="26" t="s">
        <v>126</v>
      </c>
    </row>
    <row r="20" spans="2:2" ht="14.25" customHeight="1" x14ac:dyDescent="0.3">
      <c r="B20" s="26" t="s">
        <v>85</v>
      </c>
    </row>
    <row r="21" spans="2:2" ht="14.25" customHeight="1" x14ac:dyDescent="0.3"/>
    <row r="22" spans="2:2" ht="14.25" customHeight="1" x14ac:dyDescent="0.3"/>
    <row r="23" spans="2:2" ht="14.25" customHeight="1" x14ac:dyDescent="0.3"/>
    <row r="24" spans="2:2" ht="14.25" customHeight="1" x14ac:dyDescent="0.3"/>
    <row r="25" spans="2:2" ht="14.25" customHeight="1" x14ac:dyDescent="0.3"/>
    <row r="26" spans="2:2" ht="14.25" customHeight="1" x14ac:dyDescent="0.3"/>
    <row r="27" spans="2:2" ht="14.25" customHeight="1" x14ac:dyDescent="0.3"/>
    <row r="28" spans="2:2" ht="14.25" customHeight="1" x14ac:dyDescent="0.3"/>
    <row r="29" spans="2:2" ht="14.25" customHeight="1" x14ac:dyDescent="0.3"/>
    <row r="30" spans="2:2" ht="14.25" customHeight="1" x14ac:dyDescent="0.3"/>
    <row r="31" spans="2:2" ht="14.25" customHeight="1" x14ac:dyDescent="0.3"/>
    <row r="32" spans="2: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
    <mergeCell ref="E4:L4"/>
    <mergeCell ref="M4:S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Lapas1</vt:lpstr>
      <vt:lpstr>Lapas2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Mituzaitė</dc:creator>
  <cp:lastModifiedBy>Inga Mituzaitė</cp:lastModifiedBy>
  <dcterms:created xsi:type="dcterms:W3CDTF">2024-04-25T10:25:24Z</dcterms:created>
  <dcterms:modified xsi:type="dcterms:W3CDTF">2024-10-08T12:18:34Z</dcterms:modified>
</cp:coreProperties>
</file>